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omments6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1820" windowHeight="6360" tabRatio="528"/>
  </bookViews>
  <sheets>
    <sheet name="2010-2011 Sæson" sheetId="2" r:id="rId1"/>
    <sheet name="Race 6" sheetId="11" r:id="rId2"/>
    <sheet name="Race 5" sheetId="10" r:id="rId3"/>
    <sheet name="Race 4" sheetId="8" r:id="rId4"/>
    <sheet name="Race 3" sheetId="4" r:id="rId5"/>
    <sheet name="Race 2" sheetId="3" r:id="rId6"/>
    <sheet name="Race 1" sheetId="7" r:id="rId7"/>
    <sheet name="Bilerne" sheetId="6" r:id="rId8"/>
  </sheets>
  <calcPr calcId="125725"/>
</workbook>
</file>

<file path=xl/calcChain.xml><?xml version="1.0" encoding="utf-8"?>
<calcChain xmlns="http://schemas.openxmlformats.org/spreadsheetml/2006/main">
  <c r="Q15" i="2"/>
  <c r="X22" i="11"/>
  <c r="X21"/>
  <c r="X20"/>
  <c r="X19"/>
  <c r="X18"/>
  <c r="X17"/>
  <c r="X16"/>
  <c r="X15"/>
  <c r="X14"/>
  <c r="X13"/>
  <c r="X12"/>
  <c r="X11"/>
  <c r="X10"/>
  <c r="X9"/>
  <c r="X8"/>
  <c r="X7"/>
  <c r="X6"/>
  <c r="X5"/>
  <c r="X4"/>
  <c r="X3"/>
  <c r="Q31" i="2"/>
  <c r="Q30"/>
  <c r="Q29"/>
  <c r="Q28"/>
  <c r="Q27"/>
  <c r="Q26"/>
  <c r="Q23"/>
  <c r="Q19"/>
  <c r="Q18"/>
  <c r="Q16"/>
  <c r="Q14"/>
  <c r="Q13"/>
  <c r="Q12"/>
  <c r="Q11"/>
  <c r="Q10"/>
  <c r="Q9"/>
  <c r="Q8"/>
  <c r="Q7"/>
  <c r="Q6"/>
  <c r="Q5"/>
  <c r="Q4"/>
  <c r="Q3"/>
  <c r="P29"/>
  <c r="P30"/>
  <c r="P26"/>
  <c r="P27"/>
  <c r="X3" i="10"/>
  <c r="X9"/>
  <c r="X11"/>
  <c r="X8"/>
  <c r="X19"/>
  <c r="X21"/>
  <c r="X22"/>
  <c r="X5"/>
  <c r="X7"/>
  <c r="X16"/>
  <c r="X18"/>
  <c r="X6"/>
  <c r="X15"/>
  <c r="X14"/>
  <c r="X12"/>
  <c r="X4"/>
  <c r="X13"/>
  <c r="X17"/>
  <c r="X10"/>
  <c r="X20"/>
  <c r="P28" i="2"/>
  <c r="Q32"/>
  <c r="Q33"/>
  <c r="Q34"/>
  <c r="Q35"/>
  <c r="Q36"/>
  <c r="Q37"/>
  <c r="P23"/>
  <c r="Y3" i="8"/>
  <c r="Y4"/>
  <c r="Y5"/>
  <c r="Y6"/>
  <c r="Y7"/>
  <c r="Y8"/>
  <c r="Y9"/>
  <c r="Y10"/>
  <c r="Y11"/>
  <c r="Y12"/>
  <c r="Y13"/>
  <c r="Y14"/>
  <c r="Y15"/>
  <c r="Y16"/>
  <c r="Y17"/>
  <c r="Y18"/>
  <c r="Y19"/>
  <c r="Y20"/>
  <c r="Y21"/>
  <c r="Y22"/>
  <c r="U3" i="7"/>
  <c r="U4"/>
  <c r="U5"/>
  <c r="U6"/>
  <c r="U7"/>
  <c r="U8"/>
  <c r="U9"/>
  <c r="U10"/>
  <c r="U11"/>
  <c r="U12"/>
  <c r="U13"/>
  <c r="U14"/>
  <c r="U15"/>
  <c r="U16"/>
  <c r="U17"/>
  <c r="U18"/>
  <c r="U19"/>
  <c r="U20"/>
  <c r="U21"/>
  <c r="U22"/>
  <c r="U3" i="3"/>
  <c r="U4"/>
  <c r="U5"/>
  <c r="U6"/>
  <c r="U7"/>
  <c r="U8"/>
  <c r="U9"/>
  <c r="U10"/>
  <c r="U11"/>
  <c r="U12"/>
  <c r="U13"/>
  <c r="U14"/>
  <c r="U15"/>
  <c r="U16"/>
  <c r="U17"/>
  <c r="U18"/>
  <c r="U19"/>
  <c r="U20"/>
  <c r="U21"/>
  <c r="U22"/>
  <c r="U3" i="4"/>
  <c r="U4"/>
  <c r="U5"/>
  <c r="U6"/>
  <c r="U7"/>
  <c r="U8"/>
  <c r="U9"/>
  <c r="U10"/>
  <c r="U11"/>
  <c r="U12"/>
  <c r="U13"/>
  <c r="U14"/>
  <c r="U15"/>
  <c r="U16"/>
  <c r="U17"/>
  <c r="U18"/>
  <c r="U19"/>
  <c r="U20"/>
  <c r="U21"/>
  <c r="U22"/>
  <c r="P16" i="2"/>
  <c r="P25"/>
  <c r="Q25"/>
  <c r="P14"/>
  <c r="P11"/>
  <c r="P18"/>
  <c r="P20"/>
  <c r="Q20"/>
  <c r="P13"/>
  <c r="P6"/>
  <c r="P10"/>
  <c r="P22"/>
  <c r="Q22"/>
  <c r="P15"/>
  <c r="P5"/>
  <c r="P4"/>
  <c r="P24"/>
  <c r="Q24"/>
  <c r="P9"/>
  <c r="P3"/>
  <c r="P12"/>
  <c r="P7"/>
  <c r="P19"/>
  <c r="P31"/>
  <c r="P21"/>
  <c r="Q21"/>
  <c r="P17"/>
  <c r="Q17"/>
  <c r="P8"/>
</calcChain>
</file>

<file path=xl/comments1.xml><?xml version="1.0" encoding="utf-8"?>
<comments xmlns="http://schemas.openxmlformats.org/spreadsheetml/2006/main">
  <authors>
    <author>René Christensen</author>
  </authors>
  <commentList>
    <comment ref="M2" authorId="0">
      <text>
        <r>
          <rPr>
            <b/>
            <sz val="8"/>
            <color indexed="81"/>
            <rFont val="Tahoma"/>
            <charset val="1"/>
          </rPr>
          <t>Yellow flag - debris on track</t>
        </r>
      </text>
    </comment>
  </commentList>
</comments>
</file>

<file path=xl/comments2.xml><?xml version="1.0" encoding="utf-8"?>
<comments xmlns="http://schemas.openxmlformats.org/spreadsheetml/2006/main">
  <authors>
    <author>René Christensen</author>
  </authors>
  <commentList>
    <comment ref="N2" authorId="0">
      <text>
        <r>
          <rPr>
            <b/>
            <sz val="8"/>
            <color indexed="81"/>
            <rFont val="Tahoma"/>
            <charset val="1"/>
          </rPr>
          <t>Yellow flag</t>
        </r>
      </text>
    </comment>
    <comment ref="M3" authorId="0">
      <text>
        <r>
          <rPr>
            <b/>
            <sz val="8"/>
            <color indexed="81"/>
            <rFont val="Tahoma"/>
            <charset val="1"/>
          </rPr>
          <t>Drivers fatigue -1
Contact with #42 - SPIN -1 Body Damage (½MIN)
Pitstop - pitcrew falls -1</t>
        </r>
      </text>
    </comment>
    <comment ref="P3" authorId="0">
      <text>
        <r>
          <rPr>
            <sz val="8"/>
            <color indexed="81"/>
            <rFont val="Tahoma"/>
            <charset val="1"/>
          </rPr>
          <t>Bump #11
-1 Body Damage each</t>
        </r>
      </text>
    </comment>
    <comment ref="J4" authorId="0">
      <text>
        <r>
          <rPr>
            <b/>
            <sz val="8"/>
            <color indexed="81"/>
            <rFont val="Tahoma"/>
            <family val="2"/>
          </rPr>
          <t>Let off gas -3</t>
        </r>
      </text>
    </comment>
    <comment ref="K4" authorId="0">
      <text>
        <r>
          <rPr>
            <b/>
            <sz val="8"/>
            <color indexed="81"/>
            <rFont val="Tahoma"/>
            <charset val="1"/>
          </rPr>
          <t>Let off gas - 3</t>
        </r>
      </text>
    </comment>
    <comment ref="M4" authorId="0">
      <text>
        <r>
          <rPr>
            <b/>
            <sz val="8"/>
            <color indexed="81"/>
            <rFont val="Tahoma"/>
            <charset val="1"/>
          </rPr>
          <t>Let off gas -3
Bump #21 &amp; #96
-1 Body damage each
Pitstop</t>
        </r>
      </text>
    </comment>
    <comment ref="P4" authorId="0">
      <text>
        <r>
          <rPr>
            <b/>
            <sz val="8"/>
            <color indexed="81"/>
            <rFont val="Tahoma"/>
            <charset val="1"/>
          </rPr>
          <t>Bump #11
-1 Body Damage each</t>
        </r>
      </text>
    </comment>
    <comment ref="R4" authorId="0">
      <text>
        <r>
          <rPr>
            <b/>
            <sz val="8"/>
            <color indexed="81"/>
            <rFont val="Tahoma"/>
            <charset val="1"/>
          </rPr>
          <t>SPIN</t>
        </r>
      </text>
    </comment>
    <comment ref="K5" authorId="0">
      <text>
        <r>
          <rPr>
            <b/>
            <sz val="8"/>
            <color indexed="81"/>
            <rFont val="Tahoma"/>
            <charset val="1"/>
          </rPr>
          <t>SPIN - countersteer -2</t>
        </r>
      </text>
    </comment>
    <comment ref="M5" authorId="0">
      <text>
        <r>
          <rPr>
            <b/>
            <sz val="8"/>
            <color indexed="81"/>
            <rFont val="Tahoma"/>
            <charset val="1"/>
          </rPr>
          <t>Pitstop</t>
        </r>
      </text>
    </comment>
    <comment ref="O5" authorId="0">
      <text>
        <r>
          <rPr>
            <b/>
            <sz val="8"/>
            <color indexed="81"/>
            <rFont val="Tahoma"/>
            <charset val="1"/>
          </rPr>
          <t xml:space="preserve">Suspension -1
</t>
        </r>
      </text>
    </comment>
    <comment ref="P5" authorId="0">
      <text>
        <r>
          <rPr>
            <b/>
            <sz val="8"/>
            <color indexed="81"/>
            <rFont val="Tahoma"/>
            <charset val="1"/>
          </rPr>
          <t>Bump #00
-1 Body Damage each
Bump #2
-1 Body Damage each</t>
        </r>
      </text>
    </comment>
    <comment ref="R5" authorId="0">
      <text>
        <r>
          <rPr>
            <b/>
            <sz val="8"/>
            <color indexed="81"/>
            <rFont val="Tahoma"/>
            <charset val="1"/>
          </rPr>
          <t>Brain fade -1
Bad fuel mileage</t>
        </r>
      </text>
    </comment>
    <comment ref="J6" authorId="0">
      <text>
        <r>
          <rPr>
            <b/>
            <sz val="8"/>
            <color indexed="81"/>
            <rFont val="Tahoma"/>
            <family val="2"/>
          </rPr>
          <t>Drivers fatigue -1</t>
        </r>
      </text>
    </comment>
    <comment ref="K6" authorId="0">
      <text>
        <r>
          <rPr>
            <b/>
            <sz val="8"/>
            <color indexed="81"/>
            <rFont val="Tahoma"/>
            <charset val="1"/>
          </rPr>
          <t>Brain fade -1</t>
        </r>
      </text>
    </comment>
    <comment ref="M6" authorId="0">
      <text>
        <r>
          <rPr>
            <b/>
            <sz val="8"/>
            <color indexed="81"/>
            <rFont val="Tahoma"/>
            <charset val="1"/>
          </rPr>
          <t>Yellow falg - debris on track
Bump #2 &amp; #96
-1 Body damage each
Pitstop</t>
        </r>
      </text>
    </comment>
    <comment ref="P6" authorId="0">
      <text>
        <r>
          <rPr>
            <b/>
            <sz val="8"/>
            <color indexed="81"/>
            <rFont val="Tahoma"/>
            <charset val="1"/>
          </rPr>
          <t>Broken part (1st place)
-2 until fixed</t>
        </r>
      </text>
    </comment>
    <comment ref="Q6" authorId="0">
      <text>
        <r>
          <rPr>
            <b/>
            <sz val="8"/>
            <color indexed="81"/>
            <rFont val="Tahoma"/>
            <charset val="1"/>
          </rPr>
          <t>Contact - take position in front</t>
        </r>
      </text>
    </comment>
    <comment ref="J7" authorId="0">
      <text>
        <r>
          <rPr>
            <b/>
            <sz val="8"/>
            <color indexed="81"/>
            <rFont val="Tahoma"/>
            <family val="2"/>
          </rPr>
          <t>Black flag
Pitstop</t>
        </r>
      </text>
    </comment>
    <comment ref="K7" authorId="0">
      <text>
        <r>
          <rPr>
            <b/>
            <sz val="8"/>
            <color indexed="81"/>
            <rFont val="Tahoma"/>
            <charset val="1"/>
          </rPr>
          <t>Bad fuel  mileage</t>
        </r>
      </text>
    </comment>
    <comment ref="M7" authorId="0">
      <text>
        <r>
          <rPr>
            <b/>
            <sz val="8"/>
            <color indexed="81"/>
            <rFont val="Tahoma"/>
            <charset val="1"/>
          </rPr>
          <t>Pitstop</t>
        </r>
      </text>
    </comment>
    <comment ref="P7" authorId="0">
      <text>
        <r>
          <rPr>
            <b/>
            <sz val="8"/>
            <color indexed="81"/>
            <rFont val="Tahoma"/>
            <charset val="1"/>
          </rPr>
          <t>Bad fuel mileage
SPIN - countersteer -2</t>
        </r>
      </text>
    </comment>
    <comment ref="K8" authorId="0">
      <text>
        <r>
          <rPr>
            <b/>
            <sz val="8"/>
            <color indexed="81"/>
            <rFont val="Tahoma"/>
            <charset val="1"/>
          </rPr>
          <t>Let off gas -3</t>
        </r>
      </text>
    </comment>
    <comment ref="M8" authorId="0">
      <text>
        <r>
          <rPr>
            <b/>
            <sz val="8"/>
            <color indexed="81"/>
            <rFont val="Tahoma"/>
            <charset val="1"/>
          </rPr>
          <t>Pitstop - pitcrew falls -1</t>
        </r>
      </text>
    </comment>
    <comment ref="S8" authorId="0">
      <text>
        <r>
          <rPr>
            <b/>
            <sz val="8"/>
            <color indexed="81"/>
            <rFont val="Tahoma"/>
            <charset val="1"/>
          </rPr>
          <t>Rough surface -1 tire</t>
        </r>
      </text>
    </comment>
    <comment ref="K9" authorId="0">
      <text>
        <r>
          <rPr>
            <b/>
            <sz val="8"/>
            <color indexed="81"/>
            <rFont val="Tahoma"/>
            <charset val="1"/>
          </rPr>
          <t>Contact - take postion in front</t>
        </r>
      </text>
    </comment>
    <comment ref="M9" authorId="0">
      <text>
        <r>
          <rPr>
            <b/>
            <sz val="8"/>
            <color indexed="81"/>
            <rFont val="Tahoma"/>
            <charset val="1"/>
          </rPr>
          <t>Cut Tire ½MIN to pit
Pitstop</t>
        </r>
      </text>
    </comment>
    <comment ref="R9" authorId="0">
      <text>
        <r>
          <rPr>
            <b/>
            <sz val="8"/>
            <color indexed="81"/>
            <rFont val="Tahoma"/>
            <charset val="1"/>
          </rPr>
          <t>Brain fade -1</t>
        </r>
      </text>
    </comment>
    <comment ref="N10" authorId="0">
      <text>
        <r>
          <rPr>
            <b/>
            <sz val="8"/>
            <color indexed="81"/>
            <rFont val="Tahoma"/>
            <charset val="1"/>
          </rPr>
          <t>Spin from 1st place under yellow flag - counter steer -2</t>
        </r>
      </text>
    </comment>
    <comment ref="P10" authorId="0">
      <text>
        <r>
          <rPr>
            <b/>
            <sz val="8"/>
            <color indexed="81"/>
            <rFont val="Tahoma"/>
            <charset val="1"/>
          </rPr>
          <t>Bad fuel mileage</t>
        </r>
      </text>
    </comment>
    <comment ref="R10" authorId="0">
      <text>
        <r>
          <rPr>
            <b/>
            <sz val="8"/>
            <color indexed="81"/>
            <rFont val="Tahoma"/>
            <charset val="1"/>
          </rPr>
          <t>Brain fade -1
Broken Minor Part
-2</t>
        </r>
      </text>
    </comment>
    <comment ref="O11" authorId="0">
      <text>
        <r>
          <rPr>
            <b/>
            <sz val="8"/>
            <color indexed="81"/>
            <rFont val="Tahoma"/>
            <charset val="1"/>
          </rPr>
          <t>Brain fade -2</t>
        </r>
      </text>
    </comment>
    <comment ref="Q11" authorId="0">
      <text>
        <r>
          <rPr>
            <b/>
            <sz val="8"/>
            <color indexed="81"/>
            <rFont val="Tahoma"/>
            <charset val="1"/>
          </rPr>
          <t>Broken parts
-2 until fixed</t>
        </r>
      </text>
    </comment>
    <comment ref="N12" authorId="0">
      <text>
        <r>
          <rPr>
            <b/>
            <sz val="8"/>
            <color indexed="81"/>
            <rFont val="Tahoma"/>
            <charset val="1"/>
          </rPr>
          <t>Pitstop</t>
        </r>
      </text>
    </comment>
    <comment ref="O12" authorId="0">
      <text>
        <r>
          <rPr>
            <b/>
            <sz val="8"/>
            <color indexed="81"/>
            <rFont val="Tahoma"/>
            <charset val="1"/>
          </rPr>
          <t>Rear end -1</t>
        </r>
      </text>
    </comment>
    <comment ref="Q12" authorId="0">
      <text>
        <r>
          <rPr>
            <b/>
            <sz val="8"/>
            <color indexed="81"/>
            <rFont val="Tahoma"/>
            <charset val="1"/>
          </rPr>
          <t>RenLet off gas -3</t>
        </r>
      </text>
    </comment>
    <comment ref="N13" authorId="0">
      <text>
        <r>
          <rPr>
            <b/>
            <sz val="8"/>
            <color indexed="81"/>
            <rFont val="Tahoma"/>
            <charset val="1"/>
          </rPr>
          <t>Cut Tire ½MIN to pit
Let off gas -3
Pitstop</t>
        </r>
      </text>
    </comment>
    <comment ref="O13" authorId="0">
      <text>
        <r>
          <rPr>
            <b/>
            <sz val="8"/>
            <color indexed="81"/>
            <rFont val="Tahoma"/>
            <charset val="1"/>
          </rPr>
          <t>Contact with #8</t>
        </r>
      </text>
    </comment>
    <comment ref="P13" authorId="0">
      <text>
        <r>
          <rPr>
            <b/>
            <sz val="8"/>
            <color indexed="81"/>
            <rFont val="Tahoma"/>
            <charset val="1"/>
          </rPr>
          <t>Bad fuel mileage</t>
        </r>
      </text>
    </comment>
    <comment ref="R13" authorId="0">
      <text>
        <r>
          <rPr>
            <b/>
            <sz val="8"/>
            <color indexed="81"/>
            <rFont val="Tahoma"/>
            <charset val="1"/>
          </rPr>
          <t>Engine -1</t>
        </r>
      </text>
    </comment>
    <comment ref="S13" authorId="0">
      <text>
        <r>
          <rPr>
            <sz val="8"/>
            <color indexed="81"/>
            <rFont val="Tahoma"/>
            <charset val="1"/>
          </rPr>
          <t>Bad fuel mileage
Broken Minor Parts -2</t>
        </r>
      </text>
    </comment>
    <comment ref="K14" authorId="0">
      <text>
        <r>
          <rPr>
            <b/>
            <sz val="8"/>
            <color indexed="81"/>
            <rFont val="Tahoma"/>
            <charset val="1"/>
          </rPr>
          <t>Bump #28
-1 Body Damage each</t>
        </r>
      </text>
    </comment>
    <comment ref="N14" authorId="0">
      <text>
        <r>
          <rPr>
            <b/>
            <sz val="8"/>
            <color indexed="81"/>
            <rFont val="Tahoma"/>
            <charset val="1"/>
          </rPr>
          <t>Pitstop</t>
        </r>
      </text>
    </comment>
    <comment ref="Q14" authorId="0">
      <text>
        <r>
          <rPr>
            <b/>
            <sz val="8"/>
            <color indexed="81"/>
            <rFont val="Tahoma"/>
            <charset val="1"/>
          </rPr>
          <t>Contact with #28</t>
        </r>
      </text>
    </comment>
    <comment ref="R14" authorId="0">
      <text>
        <r>
          <rPr>
            <b/>
            <sz val="8"/>
            <color indexed="81"/>
            <rFont val="Tahoma"/>
            <charset val="1"/>
          </rPr>
          <t>Rough surface -1 tire</t>
        </r>
      </text>
    </comment>
    <comment ref="K15" authorId="0">
      <text>
        <r>
          <rPr>
            <b/>
            <sz val="8"/>
            <color indexed="81"/>
            <rFont val="Tahoma"/>
            <charset val="1"/>
          </rPr>
          <t>Bump #97
-1 Body damage each</t>
        </r>
      </text>
    </comment>
    <comment ref="N15" authorId="0">
      <text>
        <r>
          <rPr>
            <b/>
            <sz val="8"/>
            <color indexed="81"/>
            <rFont val="Tahoma"/>
            <charset val="1"/>
          </rPr>
          <t>Pitstop</t>
        </r>
      </text>
    </comment>
    <comment ref="O15" authorId="0">
      <text>
        <r>
          <rPr>
            <b/>
            <sz val="8"/>
            <color indexed="81"/>
            <rFont val="Tahoma"/>
            <charset val="1"/>
          </rPr>
          <t>Pitlane Incident -1</t>
        </r>
      </text>
    </comment>
    <comment ref="Q15" authorId="0">
      <text>
        <r>
          <rPr>
            <b/>
            <sz val="8"/>
            <color indexed="81"/>
            <rFont val="Tahoma"/>
            <charset val="1"/>
          </rPr>
          <t>Contact with #97
SPIN -1 Body damage</t>
        </r>
      </text>
    </comment>
    <comment ref="R15" authorId="0">
      <text>
        <r>
          <rPr>
            <b/>
            <sz val="8"/>
            <color indexed="81"/>
            <rFont val="Tahoma"/>
            <charset val="1"/>
          </rPr>
          <t>SPIN - countersteer -2</t>
        </r>
      </text>
    </comment>
    <comment ref="M16" authorId="0">
      <text>
        <r>
          <rPr>
            <sz val="8"/>
            <color indexed="81"/>
            <rFont val="Tahoma"/>
            <charset val="1"/>
          </rPr>
          <t>Bump #21 &amp; #2
-1 Body damage each</t>
        </r>
      </text>
    </comment>
    <comment ref="N16" authorId="0">
      <text>
        <r>
          <rPr>
            <b/>
            <sz val="8"/>
            <color indexed="81"/>
            <rFont val="Tahoma"/>
            <charset val="1"/>
          </rPr>
          <t>Pitstop</t>
        </r>
      </text>
    </comment>
    <comment ref="M17" authorId="0">
      <text>
        <r>
          <rPr>
            <b/>
            <sz val="8"/>
            <color indexed="81"/>
            <rFont val="Tahoma"/>
            <charset val="1"/>
          </rPr>
          <t>Brain fade -2</t>
        </r>
      </text>
    </comment>
    <comment ref="N17" authorId="0">
      <text>
        <r>
          <rPr>
            <b/>
            <sz val="8"/>
            <color indexed="81"/>
            <rFont val="Tahoma"/>
            <charset val="1"/>
          </rPr>
          <t>Pitstop</t>
        </r>
      </text>
    </comment>
    <comment ref="L18" authorId="0">
      <text>
        <r>
          <rPr>
            <b/>
            <sz val="8"/>
            <color indexed="81"/>
            <rFont val="Tahoma"/>
            <charset val="1"/>
          </rPr>
          <t>Bad fuel  mileage</t>
        </r>
      </text>
    </comment>
    <comment ref="N18" authorId="0">
      <text>
        <r>
          <rPr>
            <b/>
            <sz val="8"/>
            <color indexed="81"/>
            <rFont val="Tahoma"/>
            <charset val="1"/>
          </rPr>
          <t>Pitstop</t>
        </r>
      </text>
    </comment>
    <comment ref="O18" authorId="0">
      <text>
        <r>
          <rPr>
            <b/>
            <sz val="8"/>
            <color indexed="81"/>
            <rFont val="Tahoma"/>
            <charset val="1"/>
          </rPr>
          <t>Let off gas -3</t>
        </r>
      </text>
    </comment>
    <comment ref="P18" authorId="0">
      <text>
        <r>
          <rPr>
            <b/>
            <sz val="8"/>
            <color indexed="81"/>
            <rFont val="Tahoma"/>
            <charset val="1"/>
          </rPr>
          <t>Bad fuel mileage</t>
        </r>
      </text>
    </comment>
    <comment ref="S18" authorId="0">
      <text>
        <r>
          <rPr>
            <b/>
            <sz val="8"/>
            <color indexed="81"/>
            <rFont val="Tahoma"/>
            <charset val="1"/>
          </rPr>
          <t>Engine -1</t>
        </r>
      </text>
    </comment>
    <comment ref="J19" authorId="0">
      <text>
        <r>
          <rPr>
            <b/>
            <sz val="8"/>
            <color indexed="81"/>
            <rFont val="Tahoma"/>
            <family val="2"/>
          </rPr>
          <t>Contact with #7</t>
        </r>
      </text>
    </comment>
    <comment ref="K19" authorId="0">
      <text>
        <r>
          <rPr>
            <b/>
            <sz val="8"/>
            <color indexed="81"/>
            <rFont val="Tahoma"/>
            <charset val="1"/>
          </rPr>
          <t>Transmission -1
Bad fuel  mileage</t>
        </r>
      </text>
    </comment>
    <comment ref="N19" authorId="0">
      <text>
        <r>
          <rPr>
            <b/>
            <sz val="8"/>
            <color indexed="81"/>
            <rFont val="Tahoma"/>
            <charset val="1"/>
          </rPr>
          <t>Pitstop</t>
        </r>
      </text>
    </comment>
    <comment ref="O19" authorId="0">
      <text>
        <r>
          <rPr>
            <b/>
            <sz val="8"/>
            <color indexed="81"/>
            <rFont val="Tahoma"/>
            <charset val="1"/>
          </rPr>
          <t>Pitlane Incident -1</t>
        </r>
      </text>
    </comment>
    <comment ref="P19" authorId="0">
      <text>
        <r>
          <rPr>
            <b/>
            <sz val="8"/>
            <color indexed="81"/>
            <rFont val="Tahoma"/>
            <charset val="1"/>
          </rPr>
          <t>SPIN - countersteer -2</t>
        </r>
      </text>
    </comment>
    <comment ref="N20" authorId="0">
      <text>
        <r>
          <rPr>
            <b/>
            <sz val="8"/>
            <color indexed="81"/>
            <rFont val="Tahoma"/>
            <charset val="1"/>
          </rPr>
          <t>Pitstop</t>
        </r>
      </text>
    </comment>
    <comment ref="O20" authorId="0">
      <text>
        <r>
          <rPr>
            <b/>
            <sz val="8"/>
            <color indexed="81"/>
            <rFont val="Tahoma"/>
            <charset val="1"/>
          </rPr>
          <t>Contact with #99 - take psosition in fornt</t>
        </r>
      </text>
    </comment>
    <comment ref="Q20" authorId="0">
      <text>
        <r>
          <rPr>
            <b/>
            <sz val="8"/>
            <color indexed="81"/>
            <rFont val="Tahoma"/>
            <charset val="1"/>
          </rPr>
          <t>Broken parts
-2 until fixed
Pitstop</t>
        </r>
      </text>
    </comment>
    <comment ref="J21" authorId="0">
      <text>
        <r>
          <rPr>
            <b/>
            <sz val="8"/>
            <color indexed="81"/>
            <rFont val="Tahoma"/>
            <family val="2"/>
          </rPr>
          <t>Contact with #24 - spin -1 turn</t>
        </r>
      </text>
    </comment>
    <comment ref="K21" authorId="0">
      <text>
        <r>
          <rPr>
            <b/>
            <sz val="8"/>
            <color indexed="81"/>
            <rFont val="Tahoma"/>
            <charset val="1"/>
          </rPr>
          <t>Rear end -1</t>
        </r>
      </text>
    </comment>
    <comment ref="M21" authorId="0">
      <text>
        <r>
          <rPr>
            <b/>
            <sz val="8"/>
            <color indexed="81"/>
            <rFont val="Tahoma"/>
            <charset val="1"/>
          </rPr>
          <t>Pitstop</t>
        </r>
      </text>
    </comment>
    <comment ref="P21" authorId="0">
      <text>
        <r>
          <rPr>
            <b/>
            <sz val="8"/>
            <color indexed="81"/>
            <rFont val="Tahoma"/>
            <charset val="1"/>
          </rPr>
          <t>Brain fade -1</t>
        </r>
      </text>
    </comment>
    <comment ref="Q21" authorId="0">
      <text>
        <r>
          <rPr>
            <b/>
            <sz val="8"/>
            <color indexed="81"/>
            <rFont val="Tahoma"/>
            <charset val="1"/>
          </rPr>
          <t>Contact with #42 - SPIN -1 Body Damage each
SPIN -1 Body Damage
Contact with #42 - SPIN -1 Body Damage
Pitstop - out of race</t>
        </r>
      </text>
    </comment>
    <comment ref="K22" authorId="0">
      <text>
        <r>
          <rPr>
            <b/>
            <sz val="8"/>
            <color indexed="81"/>
            <rFont val="Tahoma"/>
            <charset val="1"/>
          </rPr>
          <t>Brain fade -2</t>
        </r>
      </text>
    </comment>
    <comment ref="M22" authorId="0">
      <text>
        <r>
          <rPr>
            <b/>
            <sz val="8"/>
            <color indexed="81"/>
            <rFont val="Tahoma"/>
            <charset val="1"/>
          </rPr>
          <t>Contact with #00
Pitstop</t>
        </r>
      </text>
    </comment>
    <comment ref="Q22" authorId="0">
      <text>
        <r>
          <rPr>
            <b/>
            <sz val="8"/>
            <color indexed="81"/>
            <rFont val="Tahoma"/>
            <charset val="1"/>
          </rPr>
          <t>Contact with #7 - SPIN -1 Body Damage each
Countersteer -2
Contact with #7
Pitstop - out of race</t>
        </r>
      </text>
    </comment>
  </commentList>
</comments>
</file>

<file path=xl/comments3.xml><?xml version="1.0" encoding="utf-8"?>
<comments xmlns="http://schemas.openxmlformats.org/spreadsheetml/2006/main">
  <authors>
    <author>Harrison Ford</author>
  </authors>
  <commentList>
    <comment ref="J2" authorId="0">
      <text>
        <r>
          <rPr>
            <b/>
            <sz val="8"/>
            <color indexed="81"/>
            <rFont val="Tahoma"/>
            <family val="2"/>
          </rPr>
          <t xml:space="preserve">Yellow flag - debris on track
</t>
        </r>
      </text>
    </comment>
    <comment ref="L2" authorId="0">
      <text>
        <r>
          <rPr>
            <b/>
            <sz val="8"/>
            <color indexed="81"/>
            <rFont val="Tahoma"/>
            <family val="2"/>
          </rPr>
          <t>Yellow flag - debris on track</t>
        </r>
      </text>
    </comment>
    <comment ref="S2" authorId="0">
      <text>
        <r>
          <rPr>
            <b/>
            <sz val="8"/>
            <color indexed="81"/>
            <rFont val="Tahoma"/>
            <charset val="1"/>
          </rPr>
          <t>Yellow flag - debris on the track</t>
        </r>
      </text>
    </comment>
    <comment ref="T2" authorId="0">
      <text>
        <r>
          <rPr>
            <b/>
            <sz val="8"/>
            <color indexed="81"/>
            <rFont val="Tahoma"/>
            <charset val="1"/>
          </rPr>
          <t>Extra lap - can't finish under yellow flag!</t>
        </r>
      </text>
    </comment>
    <comment ref="M3" authorId="0">
      <text>
        <r>
          <rPr>
            <b/>
            <sz val="8"/>
            <color indexed="81"/>
            <rFont val="Tahoma"/>
            <family val="2"/>
          </rPr>
          <t>Pitstop: 20.000 secs</t>
        </r>
      </text>
    </comment>
    <comment ref="N3" authorId="0">
      <text>
        <r>
          <rPr>
            <b/>
            <sz val="8"/>
            <color indexed="81"/>
            <rFont val="Tahoma"/>
            <family val="2"/>
          </rPr>
          <t>Brain fade: -1 next turn</t>
        </r>
      </text>
    </comment>
    <comment ref="O4" authorId="0">
      <text>
        <r>
          <rPr>
            <b/>
            <sz val="8"/>
            <color indexed="81"/>
            <rFont val="Tahoma"/>
            <family val="2"/>
          </rPr>
          <t>Pitsstop: 20.000 secs</t>
        </r>
      </text>
    </comment>
    <comment ref="Q4" authorId="0">
      <text>
        <r>
          <rPr>
            <b/>
            <sz val="8"/>
            <color indexed="81"/>
            <rFont val="Tahoma"/>
            <charset val="1"/>
          </rPr>
          <t>Contact with #10: Spin - check 1 body damage each
Contact: Take position in front of you
Countersteer: -2 next turn</t>
        </r>
      </text>
    </comment>
    <comment ref="O5" authorId="0">
      <text>
        <r>
          <rPr>
            <b/>
            <sz val="8"/>
            <color indexed="81"/>
            <rFont val="Tahoma"/>
            <family val="2"/>
          </rPr>
          <t>Pitsstop: 20.000 secs</t>
        </r>
      </text>
    </comment>
    <comment ref="Q5" authorId="0">
      <text>
        <r>
          <rPr>
            <b/>
            <sz val="8"/>
            <color indexed="81"/>
            <rFont val="Tahoma"/>
            <charset val="1"/>
          </rPr>
          <t>Contact with #7: Spin - check 1 body damage each
Countersteer: -2 next turn</t>
        </r>
      </text>
    </comment>
    <comment ref="O6" authorId="0">
      <text>
        <r>
          <rPr>
            <b/>
            <sz val="8"/>
            <color indexed="81"/>
            <rFont val="Tahoma"/>
            <family val="2"/>
          </rPr>
          <t>Pitsstop: 20.000 secs</t>
        </r>
      </text>
    </comment>
    <comment ref="J7" authorId="0">
      <text>
        <r>
          <rPr>
            <b/>
            <sz val="8"/>
            <color indexed="81"/>
            <rFont val="Tahoma"/>
            <family val="2"/>
          </rPr>
          <t>Rough surface: -1 from tire's distance</t>
        </r>
      </text>
    </comment>
    <comment ref="O7" authorId="0">
      <text>
        <r>
          <rPr>
            <b/>
            <sz val="8"/>
            <color indexed="81"/>
            <rFont val="Tahoma"/>
            <family val="2"/>
          </rPr>
          <t>Pitsstop: 20.000 secs</t>
        </r>
      </text>
    </comment>
    <comment ref="P7" authorId="0">
      <text>
        <r>
          <rPr>
            <b/>
            <sz val="8"/>
            <color indexed="81"/>
            <rFont val="Tahoma"/>
            <charset val="1"/>
          </rPr>
          <t>Brain fade: -1 next turn</t>
        </r>
      </text>
    </comment>
    <comment ref="O8" authorId="0">
      <text>
        <r>
          <rPr>
            <b/>
            <sz val="8"/>
            <color indexed="81"/>
            <rFont val="Tahoma"/>
            <family val="2"/>
          </rPr>
          <t>Pitsstop: 20.000 secs
Pit incident: -1 from best move</t>
        </r>
      </text>
    </comment>
    <comment ref="M9" authorId="0">
      <text>
        <r>
          <rPr>
            <b/>
            <sz val="8"/>
            <color indexed="81"/>
            <rFont val="Tahoma"/>
            <family val="2"/>
          </rPr>
          <t>Pitstop: 20.000 secs</t>
        </r>
      </text>
    </comment>
    <comment ref="O10" authorId="0">
      <text>
        <r>
          <rPr>
            <b/>
            <sz val="8"/>
            <color indexed="81"/>
            <rFont val="Tahoma"/>
            <family val="2"/>
          </rPr>
          <t>Pitsstop: 20.000 secs</t>
        </r>
      </text>
    </comment>
    <comment ref="Q10" authorId="0">
      <text>
        <r>
          <rPr>
            <b/>
            <sz val="8"/>
            <color indexed="81"/>
            <rFont val="Tahoma"/>
            <charset val="1"/>
          </rPr>
          <t xml:space="preserve">Contact with #11: Cehck 1 body damage each
#11 spins </t>
        </r>
      </text>
    </comment>
    <comment ref="M11" authorId="0">
      <text>
        <r>
          <rPr>
            <b/>
            <sz val="8"/>
            <color indexed="81"/>
            <rFont val="Tahoma"/>
            <family val="2"/>
          </rPr>
          <t>Pitstop: 20.000 secs</t>
        </r>
      </text>
    </comment>
    <comment ref="P11" authorId="0">
      <text>
        <r>
          <rPr>
            <b/>
            <sz val="8"/>
            <color indexed="81"/>
            <rFont val="Tahoma"/>
            <charset val="1"/>
          </rPr>
          <t>Bad fuel milage: -1 from fuel distance</t>
        </r>
      </text>
    </comment>
    <comment ref="M12" authorId="0">
      <text>
        <r>
          <rPr>
            <b/>
            <sz val="8"/>
            <color indexed="81"/>
            <rFont val="Tahoma"/>
            <family val="2"/>
          </rPr>
          <t>Contact: Spin, check 1 body damage
Pitstop: 20.000 secs</t>
        </r>
      </text>
    </comment>
    <comment ref="P12" authorId="0">
      <text>
        <r>
          <rPr>
            <b/>
            <sz val="8"/>
            <color indexed="81"/>
            <rFont val="Tahoma"/>
            <charset val="1"/>
          </rPr>
          <t>Mechanical wear: Driver fatigue -1</t>
        </r>
      </text>
    </comment>
    <comment ref="Q12" authorId="0">
      <text>
        <r>
          <rPr>
            <b/>
            <sz val="8"/>
            <color indexed="81"/>
            <rFont val="Tahoma"/>
            <charset val="1"/>
          </rPr>
          <t>Brain fade: -2 next turn
Contact with #96: Check 1 body damage each
Spin: Countersteer -2 next turn</t>
        </r>
      </text>
    </comment>
    <comment ref="M13" authorId="0">
      <text>
        <r>
          <rPr>
            <b/>
            <sz val="8"/>
            <color indexed="81"/>
            <rFont val="Tahoma"/>
            <family val="2"/>
          </rPr>
          <t>Pitstop: 20.000 secs</t>
        </r>
      </text>
    </comment>
    <comment ref="M14" authorId="0">
      <text>
        <r>
          <rPr>
            <b/>
            <sz val="8"/>
            <color indexed="81"/>
            <rFont val="Tahoma"/>
            <family val="2"/>
          </rPr>
          <t>Pitstop: 20.000 secs</t>
        </r>
      </text>
    </comment>
    <comment ref="M15" authorId="0">
      <text>
        <r>
          <rPr>
            <b/>
            <sz val="8"/>
            <color indexed="81"/>
            <rFont val="Tahoma"/>
            <family val="2"/>
          </rPr>
          <t>Contact: take position in front of you
Pitstop: 20.000 secs</t>
        </r>
      </text>
    </comment>
    <comment ref="N15" authorId="0">
      <text>
        <r>
          <rPr>
            <b/>
            <sz val="8"/>
            <color indexed="81"/>
            <rFont val="Tahoma"/>
            <family val="2"/>
          </rPr>
          <t>Pit incident: -1 from best move</t>
        </r>
      </text>
    </comment>
    <comment ref="P15" authorId="0">
      <text>
        <r>
          <rPr>
            <b/>
            <sz val="8"/>
            <color indexed="81"/>
            <rFont val="Tahoma"/>
            <charset val="1"/>
          </rPr>
          <t>Contact with #18: take position in front of you</t>
        </r>
      </text>
    </comment>
    <comment ref="R15" authorId="0">
      <text>
        <r>
          <rPr>
            <b/>
            <sz val="8"/>
            <color indexed="81"/>
            <rFont val="Tahoma"/>
            <charset val="1"/>
          </rPr>
          <t>Brain fade: -1 next turn</t>
        </r>
      </text>
    </comment>
    <comment ref="M16" authorId="0">
      <text>
        <r>
          <rPr>
            <b/>
            <sz val="8"/>
            <color indexed="81"/>
            <rFont val="Tahoma"/>
            <family val="2"/>
          </rPr>
          <t>Pitstop: 20.000 secs</t>
        </r>
      </text>
    </comment>
    <comment ref="L17" authorId="0">
      <text>
        <r>
          <rPr>
            <b/>
            <sz val="8"/>
            <color indexed="81"/>
            <rFont val="Tahoma"/>
            <family val="2"/>
          </rPr>
          <t>Mechanical wear - Broken minor parts: -2 until fixed
Pitstop: 30.000 secs</t>
        </r>
      </text>
    </comment>
    <comment ref="J18" authorId="0">
      <text>
        <r>
          <rPr>
            <b/>
            <sz val="8"/>
            <color indexed="81"/>
            <rFont val="Tahoma"/>
            <family val="2"/>
          </rPr>
          <t>Mechanical wear - Drivers fatigur: check 1</t>
        </r>
      </text>
    </comment>
    <comment ref="M18" authorId="0">
      <text>
        <r>
          <rPr>
            <b/>
            <sz val="8"/>
            <color indexed="81"/>
            <rFont val="Tahoma"/>
            <family val="2"/>
          </rPr>
          <t>Rough surface: -1 from tire's distance</t>
        </r>
      </text>
    </comment>
    <comment ref="N18" authorId="0">
      <text>
        <r>
          <rPr>
            <b/>
            <sz val="8"/>
            <color indexed="81"/>
            <rFont val="Tahoma"/>
            <family val="2"/>
          </rPr>
          <t>Rough surface: -1 from tire's distance</t>
        </r>
      </text>
    </comment>
    <comment ref="O18" authorId="0">
      <text>
        <r>
          <rPr>
            <b/>
            <sz val="8"/>
            <color indexed="81"/>
            <rFont val="Tahoma"/>
            <family val="2"/>
          </rPr>
          <t>Pitstop: 20.000 secs</t>
        </r>
      </text>
    </comment>
    <comment ref="O19" authorId="0">
      <text>
        <r>
          <rPr>
            <b/>
            <sz val="8"/>
            <color indexed="81"/>
            <rFont val="Tahoma"/>
            <family val="2"/>
          </rPr>
          <t>Pitsstop: 20.000 secs
Pitstop incident: Crew member falls - Move best display -1</t>
        </r>
      </text>
    </comment>
    <comment ref="P19" authorId="0">
      <text>
        <r>
          <rPr>
            <b/>
            <sz val="8"/>
            <color indexed="81"/>
            <rFont val="Tahoma"/>
            <charset val="1"/>
          </rPr>
          <t>Bump with #3: Check 1 body damage each</t>
        </r>
      </text>
    </comment>
    <comment ref="L20" authorId="0">
      <text>
        <r>
          <rPr>
            <b/>
            <sz val="8"/>
            <color indexed="81"/>
            <rFont val="Tahoma"/>
            <family val="2"/>
          </rPr>
          <t>Mechanical wear - Driver fatigue: check 1</t>
        </r>
      </text>
    </comment>
    <comment ref="O20" authorId="0">
      <text>
        <r>
          <rPr>
            <b/>
            <sz val="8"/>
            <color indexed="81"/>
            <rFont val="Tahoma"/>
            <family val="2"/>
          </rPr>
          <t>Pitsstop: 20.000 secs</t>
        </r>
      </text>
    </comment>
    <comment ref="K21" authorId="0">
      <text>
        <r>
          <rPr>
            <b/>
            <sz val="8"/>
            <color indexed="81"/>
            <rFont val="Tahoma"/>
            <family val="2"/>
          </rPr>
          <t>Brain fade: -2 next roll</t>
        </r>
      </text>
    </comment>
    <comment ref="O21" authorId="0">
      <text>
        <r>
          <rPr>
            <b/>
            <sz val="8"/>
            <color indexed="81"/>
            <rFont val="Tahoma"/>
            <family val="2"/>
          </rPr>
          <t>Pitsstop: 20.000 secs</t>
        </r>
      </text>
    </comment>
    <comment ref="P21" authorId="0">
      <text>
        <r>
          <rPr>
            <b/>
            <sz val="8"/>
            <color indexed="81"/>
            <rFont val="Tahoma"/>
            <charset val="1"/>
          </rPr>
          <t>Bump with #6: Check 1 body damage each</t>
        </r>
      </text>
    </comment>
    <comment ref="M22" authorId="0">
      <text>
        <r>
          <rPr>
            <b/>
            <sz val="8"/>
            <color indexed="81"/>
            <rFont val="Tahoma"/>
            <family val="2"/>
          </rPr>
          <t>Contact: Spin, check 1 body damage
Brain fade: -2 next turn</t>
        </r>
      </text>
    </comment>
    <comment ref="N22" authorId="0">
      <text>
        <r>
          <rPr>
            <b/>
            <sz val="8"/>
            <color indexed="81"/>
            <rFont val="Tahoma"/>
            <family val="2"/>
          </rPr>
          <t>Mechanical wear: Drivers fatigue -1</t>
        </r>
      </text>
    </comment>
    <comment ref="O22" authorId="0">
      <text>
        <r>
          <rPr>
            <b/>
            <sz val="8"/>
            <color indexed="81"/>
            <rFont val="Tahoma"/>
            <family val="2"/>
          </rPr>
          <t>Pitsstop: 20.000 secs</t>
        </r>
      </text>
    </comment>
  </commentList>
</comments>
</file>

<file path=xl/comments4.xml><?xml version="1.0" encoding="utf-8"?>
<comments xmlns="http://schemas.openxmlformats.org/spreadsheetml/2006/main">
  <authors>
    <author>Harrison Ford</author>
    <author>René Christensen</author>
  </authors>
  <commentList>
    <comment ref="K3" authorId="0">
      <text>
        <r>
          <rPr>
            <b/>
            <sz val="8"/>
            <color indexed="81"/>
            <rFont val="Tahoma"/>
          </rPr>
          <t>Pitstop</t>
        </r>
      </text>
    </comment>
    <comment ref="I4" authorId="0">
      <text>
        <r>
          <rPr>
            <b/>
            <sz val="8"/>
            <color indexed="81"/>
            <rFont val="Tahoma"/>
          </rPr>
          <t>Pitstop</t>
        </r>
      </text>
    </comment>
    <comment ref="I5" authorId="0">
      <text>
        <r>
          <rPr>
            <b/>
            <sz val="8"/>
            <color indexed="81"/>
            <rFont val="Tahoma"/>
          </rPr>
          <t>Pitstop</t>
        </r>
      </text>
    </comment>
    <comment ref="I6" authorId="0">
      <text>
        <r>
          <rPr>
            <b/>
            <sz val="8"/>
            <color indexed="81"/>
            <rFont val="Tahoma"/>
          </rPr>
          <t>Pitstop</t>
        </r>
      </text>
    </comment>
    <comment ref="J6" authorId="0">
      <text>
        <r>
          <rPr>
            <b/>
            <sz val="8"/>
            <color indexed="81"/>
            <rFont val="Tahoma"/>
          </rPr>
          <t>Spin</t>
        </r>
      </text>
    </comment>
    <comment ref="K7" authorId="0">
      <text>
        <r>
          <rPr>
            <b/>
            <sz val="8"/>
            <color indexed="81"/>
            <rFont val="Tahoma"/>
          </rPr>
          <t>Pitstop</t>
        </r>
      </text>
    </comment>
    <comment ref="K8" authorId="0">
      <text>
        <r>
          <rPr>
            <b/>
            <sz val="8"/>
            <color indexed="81"/>
            <rFont val="Tahoma"/>
          </rPr>
          <t>Pitstop</t>
        </r>
      </text>
    </comment>
    <comment ref="I9" authorId="1">
      <text>
        <r>
          <rPr>
            <b/>
            <sz val="8"/>
            <color indexed="81"/>
            <rFont val="Tahoma"/>
            <charset val="1"/>
          </rPr>
          <t>Pitstop</t>
        </r>
      </text>
    </comment>
    <comment ref="I10" authorId="0">
      <text>
        <r>
          <rPr>
            <b/>
            <sz val="8"/>
            <color indexed="81"/>
            <rFont val="Tahoma"/>
          </rPr>
          <t>Pitstop</t>
        </r>
      </text>
    </comment>
    <comment ref="I11" authorId="0">
      <text>
        <r>
          <rPr>
            <b/>
            <sz val="8"/>
            <color indexed="81"/>
            <rFont val="Tahoma"/>
          </rPr>
          <t>Pitstop</t>
        </r>
      </text>
    </comment>
    <comment ref="G12" authorId="0">
      <text>
        <r>
          <rPr>
            <b/>
            <sz val="8"/>
            <color indexed="81"/>
            <rFont val="Tahoma"/>
          </rPr>
          <t>Spin</t>
        </r>
      </text>
    </comment>
    <comment ref="K12" authorId="0">
      <text>
        <r>
          <rPr>
            <b/>
            <sz val="8"/>
            <color indexed="81"/>
            <rFont val="Tahoma"/>
          </rPr>
          <t>Pitstop</t>
        </r>
      </text>
    </comment>
    <comment ref="G13" authorId="0">
      <text>
        <r>
          <rPr>
            <b/>
            <sz val="8"/>
            <color indexed="81"/>
            <rFont val="Tahoma"/>
          </rPr>
          <t>Miss gear</t>
        </r>
      </text>
    </comment>
    <comment ref="K13" authorId="0">
      <text>
        <r>
          <rPr>
            <b/>
            <sz val="8"/>
            <color indexed="81"/>
            <rFont val="Tahoma"/>
          </rPr>
          <t>Pitstop</t>
        </r>
      </text>
    </comment>
    <comment ref="K14" authorId="0">
      <text>
        <r>
          <rPr>
            <b/>
            <sz val="8"/>
            <color indexed="81"/>
            <rFont val="Tahoma"/>
          </rPr>
          <t>Pitstop</t>
        </r>
      </text>
    </comment>
    <comment ref="M14" authorId="0">
      <text>
        <r>
          <rPr>
            <b/>
            <sz val="8"/>
            <color indexed="81"/>
            <rFont val="Tahoma"/>
          </rPr>
          <t>Black flag</t>
        </r>
      </text>
    </comment>
    <comment ref="L15" authorId="0">
      <text>
        <r>
          <rPr>
            <b/>
            <sz val="8"/>
            <color indexed="81"/>
            <rFont val="Tahoma"/>
          </rPr>
          <t>Pitstop</t>
        </r>
      </text>
    </comment>
    <comment ref="K16" authorId="0">
      <text>
        <r>
          <rPr>
            <b/>
            <sz val="8"/>
            <color indexed="81"/>
            <rFont val="Tahoma"/>
          </rPr>
          <t>Pitstop</t>
        </r>
      </text>
    </comment>
    <comment ref="L16" authorId="0">
      <text>
        <r>
          <rPr>
            <b/>
            <sz val="8"/>
            <color indexed="81"/>
            <rFont val="Tahoma"/>
          </rPr>
          <t>Spin</t>
        </r>
      </text>
    </comment>
    <comment ref="K17" authorId="0">
      <text>
        <r>
          <rPr>
            <b/>
            <sz val="8"/>
            <color indexed="81"/>
            <rFont val="Tahoma"/>
          </rPr>
          <t>Pitstop</t>
        </r>
      </text>
    </comment>
    <comment ref="K18" authorId="0">
      <text>
        <r>
          <rPr>
            <b/>
            <sz val="8"/>
            <color indexed="81"/>
            <rFont val="Tahoma"/>
          </rPr>
          <t>Pitstop</t>
        </r>
      </text>
    </comment>
    <comment ref="I19" authorId="0">
      <text>
        <r>
          <rPr>
            <b/>
            <sz val="8"/>
            <color indexed="81"/>
            <rFont val="Tahoma"/>
          </rPr>
          <t>Pitstop</t>
        </r>
      </text>
    </comment>
    <comment ref="L19" authorId="0">
      <text>
        <r>
          <rPr>
            <b/>
            <sz val="8"/>
            <color indexed="81"/>
            <rFont val="Tahoma"/>
          </rPr>
          <t>Miss gear</t>
        </r>
      </text>
    </comment>
    <comment ref="O19" authorId="0">
      <text>
        <r>
          <rPr>
            <b/>
            <sz val="8"/>
            <color indexed="81"/>
            <rFont val="Tahoma"/>
          </rPr>
          <t>Crash på 2.pladsen</t>
        </r>
      </text>
    </comment>
    <comment ref="I20" authorId="0">
      <text>
        <r>
          <rPr>
            <b/>
            <sz val="8"/>
            <color indexed="81"/>
            <rFont val="Tahoma"/>
          </rPr>
          <t>Pitstop</t>
        </r>
      </text>
    </comment>
    <comment ref="L20" authorId="0">
      <text>
        <r>
          <rPr>
            <b/>
            <sz val="8"/>
            <color indexed="81"/>
            <rFont val="Tahoma"/>
          </rPr>
          <t>Spin</t>
        </r>
      </text>
    </comment>
    <comment ref="N20" authorId="0">
      <text>
        <r>
          <rPr>
            <b/>
            <sz val="8"/>
            <color indexed="81"/>
            <rFont val="Tahoma"/>
          </rPr>
          <t>Crash med 97</t>
        </r>
      </text>
    </comment>
    <comment ref="K21" authorId="0">
      <text>
        <r>
          <rPr>
            <b/>
            <sz val="8"/>
            <color indexed="81"/>
            <rFont val="Tahoma"/>
          </rPr>
          <t>Pitstop</t>
        </r>
      </text>
    </comment>
    <comment ref="N21" authorId="0">
      <text>
        <r>
          <rPr>
            <b/>
            <sz val="8"/>
            <color indexed="81"/>
            <rFont val="Tahoma"/>
          </rPr>
          <t>Crash med 75</t>
        </r>
      </text>
    </comment>
    <comment ref="G22" authorId="0">
      <text>
        <r>
          <rPr>
            <b/>
            <sz val="8"/>
            <color indexed="81"/>
            <rFont val="Tahoma"/>
          </rPr>
          <t>Blow engine</t>
        </r>
      </text>
    </comment>
  </commentList>
</comments>
</file>

<file path=xl/comments5.xml><?xml version="1.0" encoding="utf-8"?>
<comments xmlns="http://schemas.openxmlformats.org/spreadsheetml/2006/main">
  <authors>
    <author>Harrison Ford</author>
  </authors>
  <commentList>
    <comment ref="J6" authorId="0">
      <text>
        <r>
          <rPr>
            <b/>
            <sz val="8"/>
            <color indexed="81"/>
            <rFont val="Tahoma"/>
          </rPr>
          <t>Miss shift - ½ roll</t>
        </r>
      </text>
    </comment>
    <comment ref="L7" authorId="0">
      <text>
        <r>
          <rPr>
            <b/>
            <sz val="8"/>
            <color indexed="81"/>
            <rFont val="Tahoma"/>
          </rPr>
          <t>Brain fade: -2 roll</t>
        </r>
      </text>
    </comment>
    <comment ref="J10" authorId="0">
      <text>
        <r>
          <rPr>
            <b/>
            <sz val="8"/>
            <color indexed="81"/>
            <rFont val="Tahoma"/>
          </rPr>
          <t>Bump - +1</t>
        </r>
      </text>
    </comment>
    <comment ref="H11" authorId="0">
      <text>
        <r>
          <rPr>
            <b/>
            <sz val="8"/>
            <color indexed="81"/>
            <rFont val="Tahoma"/>
          </rPr>
          <t>Brain fade - -2</t>
        </r>
      </text>
    </comment>
    <comment ref="J11" authorId="0">
      <text>
        <r>
          <rPr>
            <b/>
            <sz val="8"/>
            <color indexed="81"/>
            <rFont val="Tahoma"/>
          </rPr>
          <t>Miss shift - ½ roll</t>
        </r>
      </text>
    </comment>
    <comment ref="F15" authorId="0">
      <text>
        <r>
          <rPr>
            <b/>
            <sz val="8"/>
            <color indexed="81"/>
            <rFont val="Tahoma"/>
          </rPr>
          <t>My car</t>
        </r>
      </text>
    </comment>
    <comment ref="O16" authorId="0">
      <text>
        <r>
          <rPr>
            <b/>
            <sz val="8"/>
            <color indexed="81"/>
            <rFont val="Tahoma"/>
          </rPr>
          <t>Yellow flag - debris on track</t>
        </r>
      </text>
    </comment>
    <comment ref="L18" authorId="0">
      <text>
        <r>
          <rPr>
            <b/>
            <sz val="8"/>
            <color indexed="81"/>
            <rFont val="Tahoma"/>
          </rPr>
          <t>Tight car - -1</t>
        </r>
      </text>
    </comment>
    <comment ref="M18" authorId="0">
      <text>
        <r>
          <rPr>
            <b/>
            <sz val="8"/>
            <color indexed="81"/>
            <rFont val="Tahoma"/>
          </rPr>
          <t>Tight car: -1</t>
        </r>
      </text>
    </comment>
    <comment ref="I19" authorId="0">
      <text>
        <r>
          <rPr>
            <b/>
            <sz val="8"/>
            <color indexed="81"/>
            <rFont val="Tahoma"/>
          </rPr>
          <t>Miss shift - ½roll</t>
        </r>
      </text>
    </comment>
    <comment ref="J19" authorId="0">
      <text>
        <r>
          <rPr>
            <b/>
            <sz val="8"/>
            <color indexed="81"/>
            <rFont val="Tahoma"/>
          </rPr>
          <t>Bump - +1</t>
        </r>
      </text>
    </comment>
    <comment ref="L19" authorId="0">
      <text>
        <r>
          <rPr>
            <b/>
            <sz val="8"/>
            <color indexed="81"/>
            <rFont val="Tahoma"/>
          </rPr>
          <t>Bump: +1</t>
        </r>
      </text>
    </comment>
    <comment ref="N20" authorId="0">
      <text>
        <r>
          <rPr>
            <b/>
            <sz val="8"/>
            <color indexed="81"/>
            <rFont val="Tahoma"/>
          </rPr>
          <t>Brain fade - -2</t>
        </r>
      </text>
    </comment>
    <comment ref="N21" authorId="0">
      <text>
        <r>
          <rPr>
            <b/>
            <sz val="8"/>
            <color indexed="81"/>
            <rFont val="Tahoma"/>
          </rPr>
          <t>Loose car - -2</t>
        </r>
      </text>
    </comment>
    <comment ref="G22" authorId="0">
      <text>
        <r>
          <rPr>
            <b/>
            <sz val="8"/>
            <color indexed="81"/>
            <rFont val="Tahoma"/>
          </rPr>
          <t>Brain fade - -2</t>
        </r>
      </text>
    </comment>
    <comment ref="M22" authorId="0">
      <text>
        <r>
          <rPr>
            <b/>
            <sz val="8"/>
            <color indexed="81"/>
            <rFont val="Tahoma"/>
          </rPr>
          <t>Black flag: must pit</t>
        </r>
      </text>
    </comment>
    <comment ref="N22" authorId="0">
      <text>
        <r>
          <rPr>
            <b/>
            <sz val="8"/>
            <color indexed="81"/>
            <rFont val="Tahoma"/>
          </rPr>
          <t>Pit</t>
        </r>
      </text>
    </comment>
  </commentList>
</comments>
</file>

<file path=xl/comments6.xml><?xml version="1.0" encoding="utf-8"?>
<comments xmlns="http://schemas.openxmlformats.org/spreadsheetml/2006/main">
  <authors>
    <author>René Christensen</author>
  </authors>
  <commentList>
    <comment ref="G6" authorId="0">
      <text>
        <r>
          <rPr>
            <b/>
            <sz val="8"/>
            <color indexed="81"/>
            <rFont val="Tahoma"/>
            <family val="2"/>
          </rPr>
          <t>Spin</t>
        </r>
      </text>
    </comment>
    <comment ref="L12" authorId="0">
      <text>
        <r>
          <rPr>
            <b/>
            <sz val="8"/>
            <color indexed="81"/>
            <rFont val="Tahoma"/>
            <family val="2"/>
          </rPr>
          <t>Black flag</t>
        </r>
      </text>
    </comment>
    <comment ref="M14" authorId="0">
      <text>
        <r>
          <rPr>
            <b/>
            <sz val="8"/>
            <color indexed="81"/>
            <rFont val="Tahoma"/>
            <family val="2"/>
          </rPr>
          <t>Spin</t>
        </r>
      </text>
    </comment>
    <comment ref="P15" authorId="0">
      <text>
        <r>
          <rPr>
            <b/>
            <sz val="8"/>
            <color indexed="81"/>
            <rFont val="Tahoma"/>
            <family val="2"/>
          </rPr>
          <t>Spin short before finish line</t>
        </r>
      </text>
    </comment>
    <comment ref="H16" authorId="0">
      <text>
        <r>
          <rPr>
            <b/>
            <sz val="8"/>
            <color indexed="81"/>
            <rFont val="Tahoma"/>
            <family val="2"/>
          </rPr>
          <t>Black flag</t>
        </r>
      </text>
    </comment>
    <comment ref="O16" authorId="0">
      <text>
        <r>
          <rPr>
            <b/>
            <sz val="8"/>
            <color indexed="81"/>
            <rFont val="Tahoma"/>
            <family val="2"/>
          </rPr>
          <t>Spin</t>
        </r>
      </text>
    </comment>
    <comment ref="P17" authorId="0">
      <text>
        <r>
          <rPr>
            <b/>
            <sz val="8"/>
            <color indexed="81"/>
            <rFont val="Tahoma"/>
            <family val="2"/>
          </rPr>
          <t>Crash</t>
        </r>
      </text>
    </comment>
    <comment ref="M18" authorId="0">
      <text>
        <r>
          <rPr>
            <b/>
            <sz val="8"/>
            <color indexed="81"/>
            <rFont val="Tahoma"/>
            <family val="2"/>
          </rPr>
          <t>Crash</t>
        </r>
      </text>
    </comment>
    <comment ref="M19" authorId="0">
      <text>
        <r>
          <rPr>
            <b/>
            <sz val="8"/>
            <color indexed="81"/>
            <rFont val="Tahoma"/>
            <family val="2"/>
          </rPr>
          <t>Crash</t>
        </r>
      </text>
    </comment>
    <comment ref="M20" authorId="0">
      <text>
        <r>
          <rPr>
            <b/>
            <sz val="8"/>
            <color indexed="81"/>
            <rFont val="Tahoma"/>
            <family val="2"/>
          </rPr>
          <t>Crash</t>
        </r>
      </text>
    </comment>
    <comment ref="H21" authorId="0">
      <text>
        <r>
          <rPr>
            <b/>
            <sz val="8"/>
            <color indexed="81"/>
            <rFont val="Tahoma"/>
            <family val="2"/>
          </rPr>
          <t>Blown engine</t>
        </r>
      </text>
    </comment>
    <comment ref="G22" authorId="0">
      <text>
        <r>
          <rPr>
            <b/>
            <sz val="8"/>
            <color indexed="81"/>
            <rFont val="Tahoma"/>
            <family val="2"/>
          </rPr>
          <t>Blown engine</t>
        </r>
      </text>
    </comment>
  </commentList>
</comments>
</file>

<file path=xl/sharedStrings.xml><?xml version="1.0" encoding="utf-8"?>
<sst xmlns="http://schemas.openxmlformats.org/spreadsheetml/2006/main" count="2322" uniqueCount="239">
  <si>
    <t>NASCAR 1997</t>
  </si>
  <si>
    <t>#</t>
  </si>
  <si>
    <t>Kører</t>
  </si>
  <si>
    <t>Terry Labonte</t>
  </si>
  <si>
    <t>Mark Martin</t>
  </si>
  <si>
    <t>Købt</t>
  </si>
  <si>
    <t>v</t>
  </si>
  <si>
    <t>00</t>
  </si>
  <si>
    <t>Buckshot Jones</t>
  </si>
  <si>
    <t>Sterling Marlin</t>
  </si>
  <si>
    <t>Joe Bessey</t>
  </si>
  <si>
    <t>Bobby Labonte</t>
  </si>
  <si>
    <t>Michael Waltrip</t>
  </si>
  <si>
    <t>Johnny Benson</t>
  </si>
  <si>
    <t>Rick Mast</t>
  </si>
  <si>
    <t>Ernie Irvan</t>
  </si>
  <si>
    <t>Boris Said</t>
  </si>
  <si>
    <t>Brett Bodine</t>
  </si>
  <si>
    <t>Bill Elliott</t>
  </si>
  <si>
    <t>Chad Little</t>
  </si>
  <si>
    <t>m2slw</t>
  </si>
  <si>
    <t>tfamilystoystore</t>
  </si>
  <si>
    <t>stanley2erols</t>
  </si>
  <si>
    <t>magicme1</t>
  </si>
  <si>
    <t>cvmbcollectibles</t>
  </si>
  <si>
    <t>Rusty Wallace</t>
  </si>
  <si>
    <t>Randy LaJoie</t>
  </si>
  <si>
    <t>Kevin Lepage</t>
  </si>
  <si>
    <t>Dale Jarret</t>
  </si>
  <si>
    <t>Sponsor</t>
  </si>
  <si>
    <t>Nr.</t>
  </si>
  <si>
    <t>Jeff Green</t>
  </si>
  <si>
    <t>DuPont</t>
  </si>
  <si>
    <t>CartoonNetwork</t>
  </si>
  <si>
    <t>Valvoline</t>
  </si>
  <si>
    <t>Kodak Films</t>
  </si>
  <si>
    <t>Texaco/Havoline</t>
  </si>
  <si>
    <t>McDonald's</t>
  </si>
  <si>
    <t>Remington Arms</t>
  </si>
  <si>
    <t>Pennzoil</t>
  </si>
  <si>
    <t>Close Call Phone Card</t>
  </si>
  <si>
    <t>CITGO</t>
  </si>
  <si>
    <t>Interstate Batteries</t>
  </si>
  <si>
    <t>Aquafresh</t>
  </si>
  <si>
    <t>intergalactic</t>
  </si>
  <si>
    <t>Jeff Gordon</t>
  </si>
  <si>
    <t>Sabco</t>
  </si>
  <si>
    <t>John Deer</t>
  </si>
  <si>
    <t>FINA</t>
  </si>
  <si>
    <t>Penske Racing</t>
  </si>
  <si>
    <t>Farver</t>
  </si>
  <si>
    <t>Blå - hvid</t>
  </si>
  <si>
    <t>Gul - blå - rød</t>
  </si>
  <si>
    <t>Alka Seltzer</t>
  </si>
  <si>
    <t>Blå</t>
  </si>
  <si>
    <t>Sort</t>
  </si>
  <si>
    <t>Grøn - gul</t>
  </si>
  <si>
    <t>Grøn - sort</t>
  </si>
  <si>
    <t>Power Team</t>
  </si>
  <si>
    <t>Grøn</t>
  </si>
  <si>
    <t>White Rain</t>
  </si>
  <si>
    <t>Hvid - rød</t>
  </si>
  <si>
    <t>Gul - sort</t>
  </si>
  <si>
    <t>Orange</t>
  </si>
  <si>
    <t>Marcelo</t>
  </si>
  <si>
    <t>QVC</t>
  </si>
  <si>
    <t>Lyseblå</t>
  </si>
  <si>
    <t>PrimeStar</t>
  </si>
  <si>
    <t>Blå - gul</t>
  </si>
  <si>
    <t>Skittles</t>
  </si>
  <si>
    <t>Regnbue</t>
  </si>
  <si>
    <t>Blå - lysegul</t>
  </si>
  <si>
    <t>BellSouth</t>
  </si>
  <si>
    <t>First Union</t>
  </si>
  <si>
    <t>Heilig Meyers Funitures</t>
  </si>
  <si>
    <t>Sort - grøn</t>
  </si>
  <si>
    <t>Caterpilar</t>
  </si>
  <si>
    <t>Sort - gul</t>
  </si>
  <si>
    <t>Exide Batteries</t>
  </si>
  <si>
    <t>Sort - pink</t>
  </si>
  <si>
    <t>Total</t>
  </si>
  <si>
    <t>DNQ</t>
  </si>
  <si>
    <t>5, 32</t>
  </si>
  <si>
    <t>Lap 1</t>
  </si>
  <si>
    <t>Lap 2</t>
  </si>
  <si>
    <t>Lap 3</t>
  </si>
  <si>
    <t>Lap 4</t>
  </si>
  <si>
    <t>Lap 5</t>
  </si>
  <si>
    <t>Lap 6</t>
  </si>
  <si>
    <t>Lap 7</t>
  </si>
  <si>
    <t>Lap 8</t>
  </si>
  <si>
    <t>Lap 9</t>
  </si>
  <si>
    <t>Lap 10</t>
  </si>
  <si>
    <t>-</t>
  </si>
  <si>
    <t>HYPE</t>
  </si>
  <si>
    <t>Channellock</t>
  </si>
  <si>
    <t>Rød</t>
  </si>
  <si>
    <t>Lilla</t>
  </si>
  <si>
    <t>28, 00</t>
  </si>
  <si>
    <t>.00</t>
  </si>
  <si>
    <t>Ebay/BGG Sellers</t>
  </si>
  <si>
    <t>Orange - hvid</t>
  </si>
  <si>
    <t>Derrike Cope</t>
  </si>
  <si>
    <t>David Green</t>
  </si>
  <si>
    <t>Bobby Gordon</t>
  </si>
  <si>
    <t>Dave Green</t>
  </si>
  <si>
    <t>Ken Schrader</t>
  </si>
  <si>
    <t>Truck</t>
  </si>
  <si>
    <t>Jeff Burton</t>
  </si>
  <si>
    <t>Ricky Rudd</t>
  </si>
  <si>
    <t>Ken Bouchard</t>
  </si>
  <si>
    <t>ADAP</t>
  </si>
  <si>
    <t>Jeff Bodine</t>
  </si>
  <si>
    <t>Hut Stricklin</t>
  </si>
  <si>
    <t>Hermie Sadler</t>
  </si>
  <si>
    <t>Ted Musgrave</t>
  </si>
  <si>
    <t>Joe Nemechek</t>
  </si>
  <si>
    <t>Wally Dallenbach</t>
  </si>
  <si>
    <t>Dick Trickle</t>
  </si>
  <si>
    <t>Ward Burton</t>
  </si>
  <si>
    <t>John Andretti</t>
  </si>
  <si>
    <t>Parts America</t>
  </si>
  <si>
    <t>Robert Pressley</t>
  </si>
  <si>
    <t>Kenny Wallace</t>
  </si>
  <si>
    <t>Geoff Bodine</t>
  </si>
  <si>
    <t>Ricky Craven</t>
  </si>
  <si>
    <t>Jeremy Mayfield</t>
  </si>
  <si>
    <t>Kmart/RC Cola</t>
  </si>
  <si>
    <t>Steve Grissom</t>
  </si>
  <si>
    <t>Dave Marcis</t>
  </si>
  <si>
    <t>Lake Speed</t>
  </si>
  <si>
    <t>Kyle Petty</t>
  </si>
  <si>
    <t>Morgan Shepherd</t>
  </si>
  <si>
    <t>Mike Wallace</t>
  </si>
  <si>
    <t>Greg Sacks</t>
  </si>
  <si>
    <t>Circuit City</t>
  </si>
  <si>
    <t>Jimmy Spencer</t>
  </si>
  <si>
    <t>Gary Bradberry</t>
  </si>
  <si>
    <t>5 (x4)</t>
  </si>
  <si>
    <t>debbsmny9138</t>
  </si>
  <si>
    <t>frogtoys</t>
  </si>
  <si>
    <t>Hvid</t>
  </si>
  <si>
    <t>Ryan Newman</t>
  </si>
  <si>
    <t>Darell Waltrip</t>
  </si>
  <si>
    <t>Alt. Navn</t>
  </si>
  <si>
    <t>Bobby Hillin, Jnr.</t>
  </si>
  <si>
    <t>Mike Skinner</t>
  </si>
  <si>
    <t>Dale Jarrett (32)</t>
  </si>
  <si>
    <t>Robby Gordon</t>
  </si>
  <si>
    <t>Phil Parson</t>
  </si>
  <si>
    <t>Lazar702</t>
  </si>
  <si>
    <t>maximum-trash</t>
  </si>
  <si>
    <t>Tabasco</t>
  </si>
  <si>
    <t>APR</t>
  </si>
  <si>
    <t>Grøn - hvid</t>
  </si>
  <si>
    <t>Sølv - Orange</t>
  </si>
  <si>
    <t>Todd Bodine</t>
  </si>
  <si>
    <t>nanamur</t>
  </si>
  <si>
    <t>Dale Earnhardt Snr.</t>
  </si>
  <si>
    <t>wholesaleseller</t>
  </si>
  <si>
    <t>Goodwrench</t>
  </si>
  <si>
    <t>pohsib234</t>
  </si>
  <si>
    <t>00, 11</t>
  </si>
  <si>
    <t>Per Sørensen</t>
  </si>
  <si>
    <t>René Christensen</t>
  </si>
  <si>
    <t>Teamchef</t>
  </si>
  <si>
    <t>Leaders during the races</t>
  </si>
  <si>
    <t>POINT</t>
  </si>
  <si>
    <t>BONUS</t>
  </si>
  <si>
    <t>TOTALT</t>
  </si>
  <si>
    <t>Hendrick</t>
  </si>
  <si>
    <t>+ / -</t>
  </si>
  <si>
    <t>+4</t>
  </si>
  <si>
    <t>+1</t>
  </si>
  <si>
    <t>+3</t>
  </si>
  <si>
    <t>+6</t>
  </si>
  <si>
    <t>-3</t>
  </si>
  <si>
    <t>+5</t>
  </si>
  <si>
    <t>-7</t>
  </si>
  <si>
    <t>-1</t>
  </si>
  <si>
    <t>+7</t>
  </si>
  <si>
    <t>-6</t>
  </si>
  <si>
    <t>+2</t>
  </si>
  <si>
    <t>-2</t>
  </si>
  <si>
    <t>+14</t>
  </si>
  <si>
    <t>+9</t>
  </si>
  <si>
    <t>-4</t>
  </si>
  <si>
    <t>+10</t>
  </si>
  <si>
    <t>-10</t>
  </si>
  <si>
    <t>-16</t>
  </si>
  <si>
    <t>-11</t>
  </si>
  <si>
    <t>-15</t>
  </si>
  <si>
    <t>Randy La Joie</t>
  </si>
  <si>
    <t>Qualified for next race</t>
  </si>
  <si>
    <t>Most qualify for next race</t>
  </si>
  <si>
    <t>Farve</t>
  </si>
  <si>
    <t>2010 - 2011 SÆSON</t>
  </si>
  <si>
    <t>Kval.</t>
  </si>
  <si>
    <t>SLUT</t>
  </si>
  <si>
    <t>Ekstra biler</t>
  </si>
  <si>
    <t>Tid</t>
  </si>
  <si>
    <t>16+</t>
  </si>
  <si>
    <t>Dale Earnhardt</t>
  </si>
  <si>
    <t>1-15</t>
  </si>
  <si>
    <t>Pre-kval.</t>
  </si>
  <si>
    <t>TI</t>
  </si>
  <si>
    <t>Sølv</t>
  </si>
  <si>
    <t>Darrell Waltrip</t>
  </si>
  <si>
    <t>-5</t>
  </si>
  <si>
    <t>7, 97</t>
  </si>
  <si>
    <t xml:space="preserve"> Lap 11 (extra  lap)</t>
  </si>
  <si>
    <t>Snit</t>
  </si>
  <si>
    <t>John Christensen</t>
  </si>
  <si>
    <t>Gert Therkildsen</t>
  </si>
  <si>
    <t>Bo Frederiksen</t>
  </si>
  <si>
    <t>Jesper Frederiksen</t>
  </si>
  <si>
    <t>Briang Hillebrandt</t>
  </si>
  <si>
    <t>FEJL!!</t>
  </si>
  <si>
    <t>-17</t>
  </si>
  <si>
    <t>-12</t>
  </si>
  <si>
    <t>+19</t>
  </si>
  <si>
    <t>+8</t>
  </si>
  <si>
    <t>+11</t>
  </si>
  <si>
    <t>+12</t>
  </si>
  <si>
    <t>3, 8, 21, 00</t>
  </si>
  <si>
    <t>7, 11, 94, 00</t>
  </si>
  <si>
    <t>Pole position +5 points</t>
  </si>
  <si>
    <t>Lead laps +5 points</t>
  </si>
  <si>
    <t>Most lead laps +5 points</t>
  </si>
  <si>
    <t>Elton Sawyer</t>
  </si>
  <si>
    <t>Barbasol</t>
  </si>
  <si>
    <t>Slim Jim</t>
  </si>
  <si>
    <t>Jason Keller</t>
  </si>
  <si>
    <t>DeWalt</t>
  </si>
  <si>
    <t>Mike McLaughlin</t>
  </si>
  <si>
    <t>Royal Oak</t>
  </si>
  <si>
    <t>D.Setzer</t>
  </si>
  <si>
    <t>Lance Snacks</t>
  </si>
  <si>
    <t>Ornage - hvid</t>
  </si>
</sst>
</file>

<file path=xl/styles.xml><?xml version="1.0" encoding="utf-8"?>
<styleSheet xmlns="http://schemas.openxmlformats.org/spreadsheetml/2006/main">
  <numFmts count="2">
    <numFmt numFmtId="171" formatCode="_(* #,##0.00_);_(* \(#,##0.00\);_(* &quot;-&quot;??_);_(@_)"/>
    <numFmt numFmtId="172" formatCode="_(* #,##0.000_);_(* \(#,##0.000\);_(* &quot;-&quot;??_);_(@_)"/>
  </numFmts>
  <fonts count="12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  <font>
      <b/>
      <sz val="8"/>
      <color indexed="81"/>
      <name val="Tahoma"/>
    </font>
    <font>
      <b/>
      <sz val="12"/>
      <name val="Arial"/>
      <family val="2"/>
    </font>
    <font>
      <b/>
      <sz val="8"/>
      <color indexed="81"/>
      <name val="Tahoma"/>
      <charset val="1"/>
    </font>
    <font>
      <b/>
      <sz val="8"/>
      <color indexed="81"/>
      <name val="Tahoma"/>
      <family val="2"/>
    </font>
    <font>
      <b/>
      <sz val="14"/>
      <name val="Arial"/>
      <family val="2"/>
    </font>
    <font>
      <sz val="8"/>
      <color indexed="81"/>
      <name val="Tahoma"/>
      <charset val="1"/>
    </font>
    <font>
      <sz val="11"/>
      <color rgb="FF00610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C6EFCE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23FD4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23FD28"/>
        <bgColor indexed="64"/>
      </patternFill>
    </fill>
    <fill>
      <patternFill patternType="solid">
        <fgColor rgb="FFFCA304"/>
        <bgColor indexed="64"/>
      </patternFill>
    </fill>
    <fill>
      <patternFill patternType="solid">
        <fgColor rgb="FF996600"/>
        <bgColor indexed="64"/>
      </patternFill>
    </fill>
    <fill>
      <patternFill patternType="solid">
        <fgColor rgb="FFFDAA03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1" fillId="7" borderId="0" applyNumberFormat="0" applyBorder="0" applyAlignment="0" applyProtection="0"/>
  </cellStyleXfs>
  <cellXfs count="578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/>
    <xf numFmtId="0" fontId="0" fillId="0" borderId="0" xfId="0" applyBorder="1"/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2" fillId="0" borderId="3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4" xfId="0" applyBorder="1"/>
    <xf numFmtId="0" fontId="3" fillId="0" borderId="2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/>
    <xf numFmtId="0" fontId="3" fillId="3" borderId="15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center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left"/>
    </xf>
    <xf numFmtId="0" fontId="0" fillId="3" borderId="7" xfId="0" applyFill="1" applyBorder="1" applyAlignment="1">
      <alignment horizontal="center"/>
    </xf>
    <xf numFmtId="0" fontId="3" fillId="3" borderId="2" xfId="0" applyFont="1" applyFill="1" applyBorder="1" applyAlignment="1"/>
    <xf numFmtId="0" fontId="0" fillId="3" borderId="4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7" xfId="0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0" fillId="3" borderId="8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4" xfId="0" applyFill="1" applyBorder="1"/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/>
    <xf numFmtId="0" fontId="2" fillId="2" borderId="21" xfId="0" applyFont="1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3" borderId="32" xfId="0" applyFill="1" applyBorder="1" applyAlignment="1">
      <alignment horizontal="left"/>
    </xf>
    <xf numFmtId="0" fontId="3" fillId="3" borderId="3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17" xfId="0" applyFont="1" applyFill="1" applyBorder="1" applyAlignment="1">
      <alignment horizontal="left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left"/>
    </xf>
    <xf numFmtId="0" fontId="3" fillId="0" borderId="32" xfId="0" applyFont="1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32" xfId="0" applyFill="1" applyBorder="1" applyAlignment="1">
      <alignment horizontal="left"/>
    </xf>
    <xf numFmtId="0" fontId="0" fillId="0" borderId="2" xfId="0" applyFill="1" applyBorder="1"/>
    <xf numFmtId="0" fontId="0" fillId="4" borderId="1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0" fontId="0" fillId="4" borderId="34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2" xfId="0" applyFont="1" applyFill="1" applyBorder="1"/>
    <xf numFmtId="0" fontId="0" fillId="5" borderId="2" xfId="0" applyFill="1" applyBorder="1" applyAlignment="1">
      <alignment horizontal="left"/>
    </xf>
    <xf numFmtId="0" fontId="0" fillId="0" borderId="1" xfId="0" applyBorder="1"/>
    <xf numFmtId="0" fontId="0" fillId="3" borderId="35" xfId="0" applyFill="1" applyBorder="1"/>
    <xf numFmtId="0" fontId="2" fillId="2" borderId="36" xfId="0" applyFont="1" applyFill="1" applyBorder="1" applyAlignment="1">
      <alignment horizontal="center"/>
    </xf>
    <xf numFmtId="0" fontId="2" fillId="2" borderId="37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2" xfId="0" applyFont="1" applyFill="1" applyBorder="1"/>
    <xf numFmtId="0" fontId="3" fillId="0" borderId="7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Font="1" applyFill="1" applyBorder="1"/>
    <xf numFmtId="0" fontId="0" fillId="0" borderId="1" xfId="0" applyFill="1" applyBorder="1"/>
    <xf numFmtId="0" fontId="3" fillId="0" borderId="1" xfId="0" applyFont="1" applyBorder="1"/>
    <xf numFmtId="0" fontId="0" fillId="0" borderId="17" xfId="0" applyBorder="1"/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16" xfId="0" applyFont="1" applyFill="1" applyBorder="1"/>
    <xf numFmtId="0" fontId="3" fillId="0" borderId="1" xfId="0" applyFont="1" applyFill="1" applyBorder="1"/>
    <xf numFmtId="0" fontId="3" fillId="0" borderId="2" xfId="0" applyFont="1" applyFill="1" applyBorder="1" applyAlignment="1"/>
    <xf numFmtId="0" fontId="0" fillId="0" borderId="17" xfId="0" applyFill="1" applyBorder="1"/>
    <xf numFmtId="0" fontId="3" fillId="0" borderId="0" xfId="0" applyFont="1" applyFill="1"/>
    <xf numFmtId="0" fontId="3" fillId="0" borderId="1" xfId="0" applyFont="1" applyBorder="1" applyAlignment="1">
      <alignment horizontal="center"/>
    </xf>
    <xf numFmtId="0" fontId="3" fillId="0" borderId="0" xfId="0" applyFont="1"/>
    <xf numFmtId="172" fontId="3" fillId="0" borderId="17" xfId="1" quotePrefix="1" applyNumberFormat="1" applyFont="1" applyFill="1" applyBorder="1" applyAlignment="1">
      <alignment horizontal="center"/>
    </xf>
    <xf numFmtId="0" fontId="3" fillId="0" borderId="2" xfId="2" applyFont="1" applyFill="1" applyBorder="1"/>
    <xf numFmtId="0" fontId="3" fillId="0" borderId="2" xfId="2" applyFont="1" applyFill="1" applyBorder="1" applyAlignment="1">
      <alignment horizontal="left"/>
    </xf>
    <xf numFmtId="0" fontId="2" fillId="2" borderId="40" xfId="0" applyFont="1" applyFill="1" applyBorder="1" applyAlignment="1">
      <alignment horizontal="center"/>
    </xf>
    <xf numFmtId="0" fontId="0" fillId="0" borderId="41" xfId="0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left"/>
    </xf>
    <xf numFmtId="0" fontId="3" fillId="5" borderId="2" xfId="0" applyFont="1" applyFill="1" applyBorder="1" applyAlignment="1">
      <alignment horizontal="left"/>
    </xf>
    <xf numFmtId="0" fontId="3" fillId="5" borderId="32" xfId="0" applyFont="1" applyFill="1" applyBorder="1" applyAlignment="1">
      <alignment horizontal="left"/>
    </xf>
    <xf numFmtId="0" fontId="0" fillId="0" borderId="22" xfId="0" applyFill="1" applyBorder="1" applyAlignment="1">
      <alignment horizontal="center"/>
    </xf>
    <xf numFmtId="0" fontId="3" fillId="6" borderId="32" xfId="0" applyFont="1" applyFill="1" applyBorder="1" applyAlignment="1">
      <alignment horizontal="left"/>
    </xf>
    <xf numFmtId="0" fontId="0" fillId="5" borderId="14" xfId="0" applyFill="1" applyBorder="1" applyAlignment="1">
      <alignment horizontal="center"/>
    </xf>
    <xf numFmtId="0" fontId="0" fillId="5" borderId="42" xfId="0" applyFill="1" applyBorder="1"/>
    <xf numFmtId="0" fontId="0" fillId="4" borderId="26" xfId="0" applyFill="1" applyBorder="1" applyAlignment="1">
      <alignment horizontal="center"/>
    </xf>
    <xf numFmtId="0" fontId="1" fillId="6" borderId="39" xfId="0" applyFont="1" applyFill="1" applyBorder="1" applyAlignment="1">
      <alignment horizontal="center"/>
    </xf>
    <xf numFmtId="0" fontId="1" fillId="6" borderId="43" xfId="0" applyFont="1" applyFill="1" applyBorder="1"/>
    <xf numFmtId="0" fontId="2" fillId="2" borderId="24" xfId="0" applyFont="1" applyFill="1" applyBorder="1"/>
    <xf numFmtId="0" fontId="3" fillId="6" borderId="15" xfId="0" applyFont="1" applyFill="1" applyBorder="1"/>
    <xf numFmtId="0" fontId="3" fillId="6" borderId="15" xfId="0" applyFont="1" applyFill="1" applyBorder="1" applyAlignment="1">
      <alignment horizontal="left"/>
    </xf>
    <xf numFmtId="0" fontId="0" fillId="0" borderId="3" xfId="0" applyFill="1" applyBorder="1" applyAlignment="1">
      <alignment horizontal="center"/>
    </xf>
    <xf numFmtId="0" fontId="2" fillId="2" borderId="44" xfId="0" applyFont="1" applyFill="1" applyBorder="1"/>
    <xf numFmtId="0" fontId="0" fillId="4" borderId="19" xfId="0" applyFill="1" applyBorder="1" applyAlignment="1">
      <alignment horizontal="center"/>
    </xf>
    <xf numFmtId="0" fontId="2" fillId="2" borderId="21" xfId="0" applyFont="1" applyFill="1" applyBorder="1" applyAlignment="1">
      <alignment horizontal="left"/>
    </xf>
    <xf numFmtId="0" fontId="2" fillId="2" borderId="28" xfId="0" applyFont="1" applyFill="1" applyBorder="1"/>
    <xf numFmtId="0" fontId="0" fillId="0" borderId="8" xfId="0" applyBorder="1" applyAlignment="1">
      <alignment horizontal="left"/>
    </xf>
    <xf numFmtId="0" fontId="0" fillId="0" borderId="8" xfId="0" applyFill="1" applyBorder="1"/>
    <xf numFmtId="0" fontId="0" fillId="0" borderId="8" xfId="0" applyBorder="1"/>
    <xf numFmtId="0" fontId="3" fillId="0" borderId="8" xfId="0" applyFont="1" applyBorder="1" applyAlignment="1">
      <alignment horizontal="left"/>
    </xf>
    <xf numFmtId="0" fontId="0" fillId="0" borderId="18" xfId="0" applyBorder="1"/>
    <xf numFmtId="0" fontId="3" fillId="0" borderId="45" xfId="0" applyFont="1" applyFill="1" applyBorder="1" applyAlignment="1">
      <alignment horizontal="left"/>
    </xf>
    <xf numFmtId="0" fontId="3" fillId="0" borderId="46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5" xfId="0" applyFont="1" applyBorder="1"/>
    <xf numFmtId="0" fontId="0" fillId="0" borderId="33" xfId="0" applyBorder="1" applyAlignment="1">
      <alignment horizontal="left"/>
    </xf>
    <xf numFmtId="0" fontId="3" fillId="0" borderId="8" xfId="0" applyFont="1" applyFill="1" applyBorder="1"/>
    <xf numFmtId="0" fontId="0" fillId="0" borderId="16" xfId="0" applyBorder="1"/>
    <xf numFmtId="0" fontId="0" fillId="0" borderId="4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47" xfId="0" applyFill="1" applyBorder="1" applyAlignment="1">
      <alignment horizontal="center"/>
    </xf>
    <xf numFmtId="0" fontId="2" fillId="8" borderId="21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3" fillId="9" borderId="2" xfId="0" applyFont="1" applyFill="1" applyBorder="1" applyAlignment="1">
      <alignment horizontal="center"/>
    </xf>
    <xf numFmtId="0" fontId="3" fillId="9" borderId="2" xfId="0" applyFont="1" applyFill="1" applyBorder="1"/>
    <xf numFmtId="0" fontId="3" fillId="9" borderId="2" xfId="0" applyFont="1" applyFill="1" applyBorder="1" applyAlignment="1">
      <alignment horizontal="left"/>
    </xf>
    <xf numFmtId="0" fontId="3" fillId="9" borderId="32" xfId="0" applyFont="1" applyFill="1" applyBorder="1" applyAlignment="1">
      <alignment horizontal="left"/>
    </xf>
    <xf numFmtId="0" fontId="0" fillId="9" borderId="2" xfId="0" applyFill="1" applyBorder="1" applyAlignment="1">
      <alignment horizontal="left"/>
    </xf>
    <xf numFmtId="0" fontId="0" fillId="9" borderId="32" xfId="0" applyFill="1" applyBorder="1" applyAlignment="1">
      <alignment horizontal="left"/>
    </xf>
    <xf numFmtId="0" fontId="2" fillId="10" borderId="7" xfId="0" applyFont="1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3" fillId="10" borderId="2" xfId="0" applyFont="1" applyFill="1" applyBorder="1" applyAlignment="1">
      <alignment horizontal="center"/>
    </xf>
    <xf numFmtId="0" fontId="3" fillId="10" borderId="2" xfId="0" applyFont="1" applyFill="1" applyBorder="1" applyAlignment="1">
      <alignment horizontal="left"/>
    </xf>
    <xf numFmtId="0" fontId="3" fillId="10" borderId="32" xfId="0" applyFont="1" applyFill="1" applyBorder="1" applyAlignment="1">
      <alignment horizontal="left"/>
    </xf>
    <xf numFmtId="0" fontId="3" fillId="10" borderId="2" xfId="0" applyFont="1" applyFill="1" applyBorder="1"/>
    <xf numFmtId="0" fontId="2" fillId="11" borderId="1" xfId="0" applyFont="1" applyFill="1" applyBorder="1" applyAlignment="1">
      <alignment horizontal="center"/>
    </xf>
    <xf numFmtId="0" fontId="2" fillId="11" borderId="17" xfId="0" applyFont="1" applyFill="1" applyBorder="1" applyAlignment="1">
      <alignment horizontal="center"/>
    </xf>
    <xf numFmtId="0" fontId="2" fillId="12" borderId="3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49" fontId="2" fillId="2" borderId="21" xfId="0" applyNumberFormat="1" applyFont="1" applyFill="1" applyBorder="1" applyAlignment="1">
      <alignment horizontal="center"/>
    </xf>
    <xf numFmtId="49" fontId="0" fillId="0" borderId="0" xfId="0" applyNumberFormat="1"/>
    <xf numFmtId="49" fontId="3" fillId="0" borderId="47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22" xfId="0" applyNumberFormat="1" applyFont="1" applyFill="1" applyBorder="1" applyAlignment="1">
      <alignment horizontal="center"/>
    </xf>
    <xf numFmtId="49" fontId="3" fillId="3" borderId="22" xfId="0" applyNumberFormat="1" applyFont="1" applyFill="1" applyBorder="1" applyAlignment="1">
      <alignment horizontal="center"/>
    </xf>
    <xf numFmtId="49" fontId="3" fillId="3" borderId="23" xfId="0" applyNumberFormat="1" applyFont="1" applyFill="1" applyBorder="1" applyAlignment="1">
      <alignment horizontal="center"/>
    </xf>
    <xf numFmtId="49" fontId="3" fillId="12" borderId="22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49" fontId="3" fillId="3" borderId="17" xfId="0" applyNumberFormat="1" applyFont="1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49" fontId="3" fillId="0" borderId="47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49" fontId="3" fillId="0" borderId="23" xfId="0" applyNumberFormat="1" applyFont="1" applyFill="1" applyBorder="1" applyAlignment="1">
      <alignment horizontal="center"/>
    </xf>
    <xf numFmtId="49" fontId="3" fillId="0" borderId="17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left"/>
    </xf>
    <xf numFmtId="0" fontId="2" fillId="12" borderId="46" xfId="0" applyFont="1" applyFill="1" applyBorder="1" applyAlignment="1">
      <alignment horizontal="center"/>
    </xf>
    <xf numFmtId="0" fontId="3" fillId="3" borderId="48" xfId="0" applyFont="1" applyFill="1" applyBorder="1" applyAlignment="1">
      <alignment horizontal="center"/>
    </xf>
    <xf numFmtId="0" fontId="3" fillId="3" borderId="45" xfId="0" applyFont="1" applyFill="1" applyBorder="1"/>
    <xf numFmtId="0" fontId="3" fillId="3" borderId="45" xfId="0" applyFont="1" applyFill="1" applyBorder="1" applyAlignment="1">
      <alignment horizontal="left"/>
    </xf>
    <xf numFmtId="0" fontId="2" fillId="11" borderId="3" xfId="0" applyFont="1" applyFill="1" applyBorder="1" applyAlignment="1">
      <alignment horizontal="center"/>
    </xf>
    <xf numFmtId="0" fontId="3" fillId="3" borderId="42" xfId="0" applyFont="1" applyFill="1" applyBorder="1" applyAlignment="1">
      <alignment horizontal="left"/>
    </xf>
    <xf numFmtId="0" fontId="0" fillId="3" borderId="32" xfId="0" applyFill="1" applyBorder="1"/>
    <xf numFmtId="0" fontId="0" fillId="3" borderId="43" xfId="0" applyFill="1" applyBorder="1"/>
    <xf numFmtId="0" fontId="3" fillId="3" borderId="35" xfId="0" applyFont="1" applyFill="1" applyBorder="1"/>
    <xf numFmtId="0" fontId="3" fillId="3" borderId="35" xfId="0" applyFont="1" applyFill="1" applyBorder="1" applyAlignment="1">
      <alignment horizontal="left"/>
    </xf>
    <xf numFmtId="0" fontId="2" fillId="12" borderId="49" xfId="0" applyFont="1" applyFill="1" applyBorder="1" applyAlignment="1">
      <alignment horizontal="center"/>
    </xf>
    <xf numFmtId="0" fontId="2" fillId="12" borderId="22" xfId="0" applyFont="1" applyFill="1" applyBorder="1" applyAlignment="1">
      <alignment horizontal="center"/>
    </xf>
    <xf numFmtId="0" fontId="2" fillId="11" borderId="22" xfId="0" applyFont="1" applyFill="1" applyBorder="1" applyAlignment="1">
      <alignment horizontal="center"/>
    </xf>
    <xf numFmtId="0" fontId="2" fillId="11" borderId="23" xfId="0" applyFont="1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0" fillId="0" borderId="50" xfId="0" applyBorder="1"/>
    <xf numFmtId="0" fontId="0" fillId="0" borderId="27" xfId="0" applyBorder="1"/>
    <xf numFmtId="0" fontId="3" fillId="0" borderId="51" xfId="0" applyFont="1" applyBorder="1"/>
    <xf numFmtId="0" fontId="3" fillId="0" borderId="6" xfId="0" applyFont="1" applyBorder="1"/>
    <xf numFmtId="0" fontId="2" fillId="11" borderId="39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3" fillId="3" borderId="8" xfId="0" applyFont="1" applyFill="1" applyBorder="1" applyAlignment="1">
      <alignment horizontal="left"/>
    </xf>
    <xf numFmtId="0" fontId="0" fillId="5" borderId="8" xfId="0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3" borderId="8" xfId="0" applyFill="1" applyBorder="1"/>
    <xf numFmtId="0" fontId="3" fillId="3" borderId="18" xfId="0" applyFont="1" applyFill="1" applyBorder="1" applyAlignment="1">
      <alignment horizontal="left"/>
    </xf>
    <xf numFmtId="0" fontId="3" fillId="3" borderId="52" xfId="0" applyFont="1" applyFill="1" applyBorder="1" applyAlignment="1">
      <alignment horizontal="left"/>
    </xf>
    <xf numFmtId="0" fontId="2" fillId="2" borderId="53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3" fillId="0" borderId="32" xfId="0" applyFont="1" applyFill="1" applyBorder="1" applyAlignment="1">
      <alignment horizontal="center"/>
    </xf>
    <xf numFmtId="0" fontId="0" fillId="0" borderId="54" xfId="0" applyBorder="1"/>
    <xf numFmtId="0" fontId="0" fillId="0" borderId="30" xfId="0" applyBorder="1"/>
    <xf numFmtId="0" fontId="2" fillId="0" borderId="46" xfId="0" applyFont="1" applyBorder="1" applyAlignment="1">
      <alignment horizontal="center"/>
    </xf>
    <xf numFmtId="0" fontId="0" fillId="3" borderId="55" xfId="0" applyFill="1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46" xfId="0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3" borderId="57" xfId="0" applyFont="1" applyFill="1" applyBorder="1" applyAlignment="1">
      <alignment horizontal="left"/>
    </xf>
    <xf numFmtId="0" fontId="0" fillId="3" borderId="29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0" borderId="32" xfId="0" applyFill="1" applyBorder="1"/>
    <xf numFmtId="0" fontId="3" fillId="3" borderId="19" xfId="0" applyFont="1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0" fillId="3" borderId="58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2" fillId="2" borderId="59" xfId="0" applyFont="1" applyFill="1" applyBorder="1" applyAlignment="1">
      <alignment horizontal="center"/>
    </xf>
    <xf numFmtId="49" fontId="3" fillId="0" borderId="31" xfId="0" applyNumberFormat="1" applyFont="1" applyFill="1" applyBorder="1" applyAlignment="1">
      <alignment horizontal="center"/>
    </xf>
    <xf numFmtId="49" fontId="3" fillId="0" borderId="26" xfId="0" applyNumberFormat="1" applyFont="1" applyFill="1" applyBorder="1" applyAlignment="1">
      <alignment horizontal="center"/>
    </xf>
    <xf numFmtId="0" fontId="3" fillId="3" borderId="60" xfId="0" applyFont="1" applyFill="1" applyBorder="1" applyAlignment="1">
      <alignment horizontal="center"/>
    </xf>
    <xf numFmtId="49" fontId="2" fillId="12" borderId="14" xfId="0" applyNumberFormat="1" applyFont="1" applyFill="1" applyBorder="1" applyAlignment="1">
      <alignment horizontal="center"/>
    </xf>
    <xf numFmtId="0" fontId="3" fillId="13" borderId="7" xfId="0" applyFont="1" applyFill="1" applyBorder="1" applyAlignment="1">
      <alignment horizontal="center"/>
    </xf>
    <xf numFmtId="0" fontId="0" fillId="13" borderId="7" xfId="0" applyFill="1" applyBorder="1" applyAlignment="1">
      <alignment horizontal="center"/>
    </xf>
    <xf numFmtId="0" fontId="3" fillId="13" borderId="26" xfId="0" applyFont="1" applyFill="1" applyBorder="1" applyAlignment="1">
      <alignment horizontal="center"/>
    </xf>
    <xf numFmtId="0" fontId="0" fillId="13" borderId="26" xfId="0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7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1" xfId="0" applyFont="1" applyFill="1" applyBorder="1" applyAlignment="1"/>
    <xf numFmtId="49" fontId="2" fillId="0" borderId="51" xfId="0" applyNumberFormat="1" applyFont="1" applyFill="1" applyBorder="1" applyAlignment="1"/>
    <xf numFmtId="0" fontId="3" fillId="0" borderId="6" xfId="0" applyFont="1" applyFill="1" applyBorder="1" applyAlignment="1"/>
    <xf numFmtId="0" fontId="2" fillId="0" borderId="6" xfId="0" applyFont="1" applyFill="1" applyBorder="1" applyAlignment="1"/>
    <xf numFmtId="0" fontId="3" fillId="0" borderId="50" xfId="0" applyFont="1" applyFill="1" applyBorder="1" applyAlignment="1"/>
    <xf numFmtId="0" fontId="3" fillId="0" borderId="27" xfId="0" applyFont="1" applyFill="1" applyBorder="1" applyAlignment="1"/>
    <xf numFmtId="0" fontId="3" fillId="3" borderId="55" xfId="0" applyFont="1" applyFill="1" applyBorder="1" applyAlignment="1">
      <alignment horizontal="center"/>
    </xf>
    <xf numFmtId="0" fontId="3" fillId="3" borderId="56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3" fontId="0" fillId="3" borderId="26" xfId="0" applyNumberFormat="1" applyFill="1" applyBorder="1" applyAlignment="1">
      <alignment horizontal="center"/>
    </xf>
    <xf numFmtId="3" fontId="0" fillId="0" borderId="26" xfId="0" applyNumberFormat="1" applyFill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0" fontId="3" fillId="0" borderId="4" xfId="0" applyFont="1" applyFill="1" applyBorder="1"/>
    <xf numFmtId="0" fontId="0" fillId="3" borderId="45" xfId="0" applyFill="1" applyBorder="1"/>
    <xf numFmtId="0" fontId="3" fillId="0" borderId="35" xfId="2" applyFont="1" applyFill="1" applyBorder="1" applyAlignment="1">
      <alignment horizontal="left"/>
    </xf>
    <xf numFmtId="0" fontId="0" fillId="3" borderId="52" xfId="0" applyFill="1" applyBorder="1"/>
    <xf numFmtId="0" fontId="0" fillId="3" borderId="61" xfId="0" applyFill="1" applyBorder="1"/>
    <xf numFmtId="0" fontId="0" fillId="0" borderId="62" xfId="0" applyBorder="1" applyAlignment="1">
      <alignment horizontal="center"/>
    </xf>
    <xf numFmtId="3" fontId="3" fillId="0" borderId="26" xfId="0" applyNumberFormat="1" applyFont="1" applyFill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3" borderId="55" xfId="0" applyNumberForma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3" borderId="32" xfId="0" applyFont="1" applyFill="1" applyBorder="1" applyAlignment="1">
      <alignment horizontal="center"/>
    </xf>
    <xf numFmtId="0" fontId="3" fillId="3" borderId="57" xfId="0" applyFont="1" applyFill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0" fillId="0" borderId="45" xfId="0" applyBorder="1" applyAlignment="1">
      <alignment horizontal="center"/>
    </xf>
    <xf numFmtId="0" fontId="3" fillId="3" borderId="61" xfId="0" applyFont="1" applyFill="1" applyBorder="1"/>
    <xf numFmtId="0" fontId="3" fillId="0" borderId="2" xfId="0" applyFont="1" applyBorder="1" applyAlignment="1">
      <alignment wrapText="1"/>
    </xf>
    <xf numFmtId="0" fontId="0" fillId="13" borderId="39" xfId="0" applyFill="1" applyBorder="1" applyAlignment="1">
      <alignment horizontal="center"/>
    </xf>
    <xf numFmtId="0" fontId="0" fillId="13" borderId="62" xfId="0" applyFill="1" applyBorder="1" applyAlignment="1">
      <alignment horizontal="center"/>
    </xf>
    <xf numFmtId="0" fontId="0" fillId="13" borderId="27" xfId="0" applyFill="1" applyBorder="1" applyAlignment="1">
      <alignment horizontal="center"/>
    </xf>
    <xf numFmtId="0" fontId="0" fillId="13" borderId="25" xfId="0" applyFill="1" applyBorder="1" applyAlignment="1">
      <alignment horizontal="center"/>
    </xf>
    <xf numFmtId="3" fontId="3" fillId="0" borderId="32" xfId="0" applyNumberFormat="1" applyFont="1" applyFill="1" applyBorder="1" applyAlignment="1">
      <alignment horizontal="center"/>
    </xf>
    <xf numFmtId="3" fontId="0" fillId="0" borderId="32" xfId="0" applyNumberFormat="1" applyFill="1" applyBorder="1" applyAlignment="1">
      <alignment horizontal="center"/>
    </xf>
    <xf numFmtId="3" fontId="0" fillId="3" borderId="32" xfId="0" applyNumberFormat="1" applyFill="1" applyBorder="1" applyAlignment="1">
      <alignment horizontal="center"/>
    </xf>
    <xf numFmtId="0" fontId="3" fillId="0" borderId="8" xfId="0" applyFont="1" applyFill="1" applyBorder="1" applyAlignment="1">
      <alignment horizontal="left"/>
    </xf>
    <xf numFmtId="0" fontId="3" fillId="3" borderId="29" xfId="0" applyFont="1" applyFill="1" applyBorder="1" applyAlignment="1">
      <alignment horizontal="center"/>
    </xf>
    <xf numFmtId="0" fontId="3" fillId="0" borderId="63" xfId="0" applyFont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49" fontId="3" fillId="0" borderId="27" xfId="0" applyNumberFormat="1" applyFont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3" borderId="61" xfId="0" applyFill="1" applyBorder="1" applyAlignment="1">
      <alignment horizontal="center"/>
    </xf>
    <xf numFmtId="0" fontId="0" fillId="0" borderId="61" xfId="0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3" borderId="39" xfId="0" applyFont="1" applyFill="1" applyBorder="1" applyAlignment="1">
      <alignment horizontal="center"/>
    </xf>
    <xf numFmtId="0" fontId="3" fillId="0" borderId="62" xfId="0" applyFont="1" applyFill="1" applyBorder="1" applyAlignment="1">
      <alignment horizontal="center"/>
    </xf>
    <xf numFmtId="0" fontId="3" fillId="5" borderId="15" xfId="0" applyFont="1" applyFill="1" applyBorder="1"/>
    <xf numFmtId="0" fontId="3" fillId="3" borderId="4" xfId="0" applyFont="1" applyFill="1" applyBorder="1"/>
    <xf numFmtId="0" fontId="3" fillId="0" borderId="35" xfId="0" applyFont="1" applyFill="1" applyBorder="1"/>
    <xf numFmtId="0" fontId="3" fillId="5" borderId="15" xfId="0" applyFont="1" applyFill="1" applyBorder="1" applyAlignment="1">
      <alignment horizontal="left"/>
    </xf>
    <xf numFmtId="0" fontId="3" fillId="5" borderId="33" xfId="0" applyFont="1" applyFill="1" applyBorder="1" applyAlignment="1">
      <alignment horizontal="left"/>
    </xf>
    <xf numFmtId="0" fontId="3" fillId="0" borderId="52" xfId="0" applyFont="1" applyFill="1" applyBorder="1"/>
    <xf numFmtId="3" fontId="0" fillId="3" borderId="31" xfId="0" applyNumberFormat="1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3" fontId="0" fillId="3" borderId="42" xfId="0" applyNumberFormat="1" applyFill="1" applyBorder="1" applyAlignment="1">
      <alignment horizontal="center"/>
    </xf>
    <xf numFmtId="3" fontId="0" fillId="0" borderId="43" xfId="0" applyNumberFormat="1" applyFill="1" applyBorder="1" applyAlignment="1">
      <alignment horizontal="center"/>
    </xf>
    <xf numFmtId="0" fontId="2" fillId="14" borderId="49" xfId="0" applyFont="1" applyFill="1" applyBorder="1" applyAlignment="1">
      <alignment horizontal="center"/>
    </xf>
    <xf numFmtId="0" fontId="2" fillId="14" borderId="22" xfId="0" applyFont="1" applyFill="1" applyBorder="1" applyAlignment="1">
      <alignment horizontal="center"/>
    </xf>
    <xf numFmtId="0" fontId="2" fillId="15" borderId="16" xfId="0" applyFont="1" applyFill="1" applyBorder="1" applyAlignment="1">
      <alignment horizontal="center"/>
    </xf>
    <xf numFmtId="0" fontId="2" fillId="15" borderId="1" xfId="0" applyFont="1" applyFill="1" applyBorder="1" applyAlignment="1">
      <alignment horizontal="center"/>
    </xf>
    <xf numFmtId="0" fontId="3" fillId="15" borderId="16" xfId="0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3" fillId="15" borderId="46" xfId="0" applyFont="1" applyFill="1" applyBorder="1" applyAlignment="1">
      <alignment horizontal="center"/>
    </xf>
    <xf numFmtId="0" fontId="3" fillId="15" borderId="17" xfId="0" applyFont="1" applyFill="1" applyBorder="1" applyAlignment="1">
      <alignment horizontal="center"/>
    </xf>
    <xf numFmtId="0" fontId="2" fillId="15" borderId="39" xfId="0" applyFont="1" applyFill="1" applyBorder="1" applyAlignment="1">
      <alignment horizontal="center"/>
    </xf>
    <xf numFmtId="49" fontId="2" fillId="14" borderId="14" xfId="0" applyNumberFormat="1" applyFont="1" applyFill="1" applyBorder="1" applyAlignment="1">
      <alignment horizontal="center"/>
    </xf>
    <xf numFmtId="49" fontId="3" fillId="4" borderId="2" xfId="0" applyNumberFormat="1" applyFont="1" applyFill="1" applyBorder="1" applyAlignment="1">
      <alignment horizontal="center"/>
    </xf>
    <xf numFmtId="0" fontId="0" fillId="14" borderId="34" xfId="0" applyFill="1" applyBorder="1" applyAlignment="1">
      <alignment horizontal="center"/>
    </xf>
    <xf numFmtId="0" fontId="0" fillId="14" borderId="15" xfId="0" applyFill="1" applyBorder="1" applyAlignment="1">
      <alignment horizontal="center"/>
    </xf>
    <xf numFmtId="0" fontId="0" fillId="14" borderId="2" xfId="0" applyFill="1" applyBorder="1" applyAlignment="1">
      <alignment horizontal="center"/>
    </xf>
    <xf numFmtId="0" fontId="0" fillId="14" borderId="33" xfId="0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49" fontId="3" fillId="14" borderId="26" xfId="0" applyNumberFormat="1" applyFont="1" applyFill="1" applyBorder="1" applyAlignment="1">
      <alignment horizontal="center"/>
    </xf>
    <xf numFmtId="0" fontId="0" fillId="14" borderId="26" xfId="0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3" borderId="46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0" fillId="0" borderId="13" xfId="0" applyBorder="1"/>
    <xf numFmtId="0" fontId="0" fillId="0" borderId="28" xfId="0" applyBorder="1"/>
    <xf numFmtId="0" fontId="0" fillId="0" borderId="28" xfId="0" applyFill="1" applyBorder="1" applyAlignment="1">
      <alignment horizontal="center"/>
    </xf>
    <xf numFmtId="0" fontId="0" fillId="0" borderId="24" xfId="0" applyBorder="1"/>
    <xf numFmtId="0" fontId="3" fillId="3" borderId="43" xfId="0" applyFont="1" applyFill="1" applyBorder="1" applyAlignment="1">
      <alignment horizontal="left"/>
    </xf>
    <xf numFmtId="0" fontId="2" fillId="0" borderId="16" xfId="0" applyFont="1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23" xfId="0" applyBorder="1" applyAlignment="1">
      <alignment horizontal="center"/>
    </xf>
    <xf numFmtId="2" fontId="3" fillId="0" borderId="3" xfId="0" applyNumberFormat="1" applyFont="1" applyBorder="1"/>
    <xf numFmtId="2" fontId="3" fillId="0" borderId="1" xfId="0" applyNumberFormat="1" applyFont="1" applyBorder="1"/>
    <xf numFmtId="0" fontId="3" fillId="0" borderId="17" xfId="0" applyFont="1" applyBorder="1"/>
    <xf numFmtId="0" fontId="2" fillId="15" borderId="9" xfId="0" applyFont="1" applyFill="1" applyBorder="1" applyAlignment="1">
      <alignment horizontal="center"/>
    </xf>
    <xf numFmtId="0" fontId="0" fillId="15" borderId="14" xfId="0" applyFill="1" applyBorder="1" applyAlignment="1">
      <alignment horizontal="center"/>
    </xf>
    <xf numFmtId="0" fontId="0" fillId="15" borderId="7" xfId="0" applyFill="1" applyBorder="1" applyAlignment="1">
      <alignment horizontal="center"/>
    </xf>
    <xf numFmtId="0" fontId="0" fillId="15" borderId="26" xfId="0" applyFill="1" applyBorder="1" applyAlignment="1">
      <alignment horizontal="center"/>
    </xf>
    <xf numFmtId="0" fontId="3" fillId="15" borderId="7" xfId="0" applyFont="1" applyFill="1" applyBorder="1" applyAlignment="1">
      <alignment horizontal="center"/>
    </xf>
    <xf numFmtId="0" fontId="3" fillId="15" borderId="26" xfId="0" applyFont="1" applyFill="1" applyBorder="1" applyAlignment="1">
      <alignment horizontal="center"/>
    </xf>
    <xf numFmtId="3" fontId="0" fillId="15" borderId="26" xfId="0" applyNumberFormat="1" applyFill="1" applyBorder="1" applyAlignment="1">
      <alignment horizontal="center"/>
    </xf>
    <xf numFmtId="0" fontId="2" fillId="2" borderId="50" xfId="0" applyFont="1" applyFill="1" applyBorder="1"/>
    <xf numFmtId="0" fontId="1" fillId="5" borderId="48" xfId="0" applyFont="1" applyFill="1" applyBorder="1" applyAlignment="1">
      <alignment horizontal="center"/>
    </xf>
    <xf numFmtId="0" fontId="0" fillId="5" borderId="57" xfId="0" applyFill="1" applyBorder="1"/>
    <xf numFmtId="0" fontId="1" fillId="6" borderId="14" xfId="0" applyFont="1" applyFill="1" applyBorder="1" applyAlignment="1">
      <alignment horizontal="center"/>
    </xf>
    <xf numFmtId="0" fontId="1" fillId="6" borderId="42" xfId="0" applyFont="1" applyFill="1" applyBorder="1"/>
    <xf numFmtId="0" fontId="0" fillId="8" borderId="63" xfId="0" applyFill="1" applyBorder="1"/>
    <xf numFmtId="0" fontId="0" fillId="8" borderId="57" xfId="0" applyFill="1" applyBorder="1"/>
    <xf numFmtId="0" fontId="0" fillId="16" borderId="63" xfId="0" applyFill="1" applyBorder="1"/>
    <xf numFmtId="0" fontId="0" fillId="16" borderId="57" xfId="0" applyFill="1" applyBorder="1"/>
    <xf numFmtId="0" fontId="9" fillId="0" borderId="0" xfId="0" applyFont="1" applyAlignment="1"/>
    <xf numFmtId="0" fontId="3" fillId="17" borderId="7" xfId="0" applyFont="1" applyFill="1" applyBorder="1" applyAlignment="1">
      <alignment horizontal="center"/>
    </xf>
    <xf numFmtId="0" fontId="3" fillId="9" borderId="7" xfId="0" applyFont="1" applyFill="1" applyBorder="1" applyAlignment="1">
      <alignment horizontal="center"/>
    </xf>
    <xf numFmtId="0" fontId="0" fillId="0" borderId="0" xfId="0" applyFill="1" applyBorder="1"/>
    <xf numFmtId="0" fontId="3" fillId="18" borderId="31" xfId="0" applyFont="1" applyFill="1" applyBorder="1" applyAlignment="1">
      <alignment horizontal="center"/>
    </xf>
    <xf numFmtId="0" fontId="0" fillId="18" borderId="33" xfId="0" applyFill="1" applyBorder="1" applyAlignment="1">
      <alignment horizontal="center"/>
    </xf>
    <xf numFmtId="0" fontId="2" fillId="15" borderId="46" xfId="0" applyFont="1" applyFill="1" applyBorder="1" applyAlignment="1">
      <alignment horizontal="center"/>
    </xf>
    <xf numFmtId="0" fontId="2" fillId="15" borderId="17" xfId="0" applyFont="1" applyFill="1" applyBorder="1" applyAlignment="1">
      <alignment horizontal="center"/>
    </xf>
    <xf numFmtId="0" fontId="3" fillId="0" borderId="58" xfId="0" applyFont="1" applyFill="1" applyBorder="1" applyAlignment="1">
      <alignment horizontal="center"/>
    </xf>
    <xf numFmtId="0" fontId="3" fillId="3" borderId="62" xfId="0" applyFont="1" applyFill="1" applyBorder="1" applyAlignment="1">
      <alignment horizontal="center"/>
    </xf>
    <xf numFmtId="0" fontId="3" fillId="17" borderId="19" xfId="0" applyFont="1" applyFill="1" applyBorder="1" applyAlignment="1">
      <alignment horizontal="center"/>
    </xf>
    <xf numFmtId="0" fontId="3" fillId="3" borderId="58" xfId="0" applyFont="1" applyFill="1" applyBorder="1" applyAlignment="1">
      <alignment horizontal="center"/>
    </xf>
    <xf numFmtId="0" fontId="3" fillId="0" borderId="45" xfId="0" applyFont="1" applyFill="1" applyBorder="1"/>
    <xf numFmtId="0" fontId="3" fillId="0" borderId="61" xfId="0" applyFont="1" applyFill="1" applyBorder="1"/>
    <xf numFmtId="0" fontId="3" fillId="3" borderId="8" xfId="0" applyFont="1" applyFill="1" applyBorder="1"/>
    <xf numFmtId="0" fontId="3" fillId="3" borderId="61" xfId="0" applyFont="1" applyFill="1" applyBorder="1" applyAlignment="1">
      <alignment horizontal="left"/>
    </xf>
    <xf numFmtId="0" fontId="3" fillId="5" borderId="8" xfId="0" applyFont="1" applyFill="1" applyBorder="1" applyAlignment="1">
      <alignment horizontal="left"/>
    </xf>
    <xf numFmtId="49" fontId="3" fillId="0" borderId="31" xfId="0" applyNumberFormat="1" applyFont="1" applyBorder="1" applyAlignment="1">
      <alignment horizontal="center"/>
    </xf>
    <xf numFmtId="0" fontId="0" fillId="3" borderId="4" xfId="0" applyFill="1" applyBorder="1" applyAlignment="1">
      <alignment horizontal="left"/>
    </xf>
    <xf numFmtId="0" fontId="0" fillId="3" borderId="18" xfId="0" applyFill="1" applyBorder="1" applyAlignment="1">
      <alignment horizontal="left"/>
    </xf>
    <xf numFmtId="0" fontId="3" fillId="0" borderId="25" xfId="0" applyFont="1" applyFill="1" applyBorder="1" applyAlignment="1">
      <alignment horizontal="center"/>
    </xf>
    <xf numFmtId="3" fontId="3" fillId="0" borderId="32" xfId="0" applyNumberFormat="1" applyFont="1" applyBorder="1" applyAlignment="1">
      <alignment horizontal="center"/>
    </xf>
    <xf numFmtId="0" fontId="0" fillId="3" borderId="35" xfId="0" applyFill="1" applyBorder="1" applyAlignment="1">
      <alignment horizontal="left"/>
    </xf>
    <xf numFmtId="0" fontId="0" fillId="3" borderId="52" xfId="0" applyFill="1" applyBorder="1" applyAlignment="1">
      <alignment horizontal="left"/>
    </xf>
    <xf numFmtId="0" fontId="0" fillId="15" borderId="62" xfId="0" applyFill="1" applyBorder="1" applyAlignment="1">
      <alignment horizontal="center"/>
    </xf>
    <xf numFmtId="0" fontId="0" fillId="0" borderId="48" xfId="0" applyFill="1" applyBorder="1" applyAlignment="1">
      <alignment horizontal="center"/>
    </xf>
    <xf numFmtId="0" fontId="0" fillId="15" borderId="25" xfId="0" applyFill="1" applyBorder="1" applyAlignment="1">
      <alignment horizontal="center"/>
    </xf>
    <xf numFmtId="0" fontId="3" fillId="17" borderId="20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3" fillId="0" borderId="18" xfId="0" applyFont="1" applyFill="1" applyBorder="1" applyAlignment="1">
      <alignment horizontal="left"/>
    </xf>
    <xf numFmtId="0" fontId="0" fillId="15" borderId="27" xfId="0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3" fontId="3" fillId="0" borderId="63" xfId="0" applyNumberFormat="1" applyFont="1" applyFill="1" applyBorder="1" applyAlignment="1">
      <alignment horizontal="center"/>
    </xf>
    <xf numFmtId="0" fontId="0" fillId="8" borderId="62" xfId="0" applyFill="1" applyBorder="1" applyAlignment="1">
      <alignment horizontal="center"/>
    </xf>
    <xf numFmtId="0" fontId="0" fillId="16" borderId="62" xfId="0" applyFill="1" applyBorder="1" applyAlignment="1">
      <alignment horizontal="center"/>
    </xf>
    <xf numFmtId="0" fontId="0" fillId="16" borderId="48" xfId="0" applyFill="1" applyBorder="1" applyAlignment="1">
      <alignment horizontal="center"/>
    </xf>
    <xf numFmtId="49" fontId="3" fillId="8" borderId="48" xfId="0" applyNumberFormat="1" applyFont="1" applyFill="1" applyBorder="1" applyAlignment="1">
      <alignment horizontal="center"/>
    </xf>
    <xf numFmtId="0" fontId="3" fillId="8" borderId="15" xfId="0" applyFont="1" applyFill="1" applyBorder="1" applyAlignment="1">
      <alignment horizontal="left"/>
    </xf>
    <xf numFmtId="0" fontId="3" fillId="8" borderId="33" xfId="0" applyFont="1" applyFill="1" applyBorder="1" applyAlignment="1">
      <alignment horizontal="left"/>
    </xf>
    <xf numFmtId="0" fontId="3" fillId="19" borderId="62" xfId="0" applyFont="1" applyFill="1" applyBorder="1" applyAlignment="1">
      <alignment horizontal="center"/>
    </xf>
    <xf numFmtId="0" fontId="3" fillId="19" borderId="63" xfId="0" applyFont="1" applyFill="1" applyBorder="1"/>
    <xf numFmtId="0" fontId="3" fillId="19" borderId="39" xfId="0" applyFont="1" applyFill="1" applyBorder="1" applyAlignment="1">
      <alignment horizontal="center"/>
    </xf>
    <xf numFmtId="0" fontId="3" fillId="19" borderId="43" xfId="0" applyFont="1" applyFill="1" applyBorder="1"/>
    <xf numFmtId="0" fontId="3" fillId="19" borderId="7" xfId="0" applyFont="1" applyFill="1" applyBorder="1" applyAlignment="1">
      <alignment horizontal="center"/>
    </xf>
    <xf numFmtId="0" fontId="3" fillId="19" borderId="2" xfId="0" applyFont="1" applyFill="1" applyBorder="1"/>
    <xf numFmtId="0" fontId="3" fillId="19" borderId="2" xfId="0" applyFont="1" applyFill="1" applyBorder="1" applyAlignment="1">
      <alignment horizontal="left"/>
    </xf>
    <xf numFmtId="0" fontId="3" fillId="19" borderId="8" xfId="0" applyFont="1" applyFill="1" applyBorder="1" applyAlignment="1">
      <alignment horizontal="left"/>
    </xf>
    <xf numFmtId="0" fontId="0" fillId="8" borderId="7" xfId="0" applyFill="1" applyBorder="1" applyAlignment="1">
      <alignment horizontal="center"/>
    </xf>
    <xf numFmtId="0" fontId="0" fillId="8" borderId="2" xfId="0" applyFill="1" applyBorder="1"/>
    <xf numFmtId="0" fontId="0" fillId="8" borderId="8" xfId="0" applyFill="1" applyBorder="1"/>
    <xf numFmtId="0" fontId="3" fillId="20" borderId="7" xfId="0" applyFont="1" applyFill="1" applyBorder="1" applyAlignment="1">
      <alignment horizontal="center"/>
    </xf>
    <xf numFmtId="0" fontId="3" fillId="20" borderId="2" xfId="0" applyFont="1" applyFill="1" applyBorder="1" applyAlignment="1">
      <alignment horizontal="left"/>
    </xf>
    <xf numFmtId="0" fontId="3" fillId="20" borderId="8" xfId="0" applyFont="1" applyFill="1" applyBorder="1" applyAlignment="1">
      <alignment horizontal="left"/>
    </xf>
    <xf numFmtId="0" fontId="0" fillId="20" borderId="14" xfId="0" applyFill="1" applyBorder="1" applyAlignment="1">
      <alignment horizontal="center"/>
    </xf>
    <xf numFmtId="0" fontId="0" fillId="20" borderId="42" xfId="0" applyFill="1" applyBorder="1"/>
    <xf numFmtId="0" fontId="0" fillId="20" borderId="39" xfId="0" applyFill="1" applyBorder="1" applyAlignment="1">
      <alignment horizontal="center"/>
    </xf>
    <xf numFmtId="0" fontId="0" fillId="20" borderId="43" xfId="0" applyFill="1" applyBorder="1"/>
    <xf numFmtId="0" fontId="3" fillId="20" borderId="2" xfId="2" applyFont="1" applyFill="1" applyBorder="1"/>
    <xf numFmtId="0" fontId="3" fillId="21" borderId="7" xfId="0" applyFont="1" applyFill="1" applyBorder="1" applyAlignment="1">
      <alignment horizontal="center"/>
    </xf>
    <xf numFmtId="0" fontId="3" fillId="21" borderId="2" xfId="0" applyFont="1" applyFill="1" applyBorder="1" applyAlignment="1"/>
    <xf numFmtId="0" fontId="3" fillId="21" borderId="2" xfId="0" applyFont="1" applyFill="1" applyBorder="1" applyAlignment="1">
      <alignment horizontal="left"/>
    </xf>
    <xf numFmtId="0" fontId="3" fillId="21" borderId="8" xfId="0" applyFont="1" applyFill="1" applyBorder="1" applyAlignment="1">
      <alignment horizontal="left"/>
    </xf>
    <xf numFmtId="0" fontId="3" fillId="21" borderId="2" xfId="0" applyFont="1" applyFill="1" applyBorder="1"/>
    <xf numFmtId="0" fontId="3" fillId="22" borderId="14" xfId="0" applyFont="1" applyFill="1" applyBorder="1" applyAlignment="1">
      <alignment horizontal="center"/>
    </xf>
    <xf numFmtId="0" fontId="3" fillId="22" borderId="42" xfId="0" applyFont="1" applyFill="1" applyBorder="1"/>
    <xf numFmtId="0" fontId="3" fillId="22" borderId="39" xfId="0" applyFont="1" applyFill="1" applyBorder="1" applyAlignment="1">
      <alignment horizontal="center"/>
    </xf>
    <xf numFmtId="0" fontId="3" fillId="22" borderId="43" xfId="0" applyFont="1" applyFill="1" applyBorder="1"/>
    <xf numFmtId="0" fontId="3" fillId="22" borderId="7" xfId="0" applyFont="1" applyFill="1" applyBorder="1" applyAlignment="1">
      <alignment horizontal="center"/>
    </xf>
    <xf numFmtId="0" fontId="3" fillId="22" borderId="2" xfId="0" applyFont="1" applyFill="1" applyBorder="1"/>
    <xf numFmtId="0" fontId="3" fillId="22" borderId="2" xfId="0" applyFont="1" applyFill="1" applyBorder="1" applyAlignment="1">
      <alignment horizontal="left"/>
    </xf>
    <xf numFmtId="0" fontId="3" fillId="22" borderId="8" xfId="0" applyFont="1" applyFill="1" applyBorder="1" applyAlignment="1">
      <alignment horizontal="left"/>
    </xf>
    <xf numFmtId="0" fontId="3" fillId="15" borderId="39" xfId="0" applyFont="1" applyFill="1" applyBorder="1" applyAlignment="1">
      <alignment horizontal="center"/>
    </xf>
    <xf numFmtId="0" fontId="0" fillId="23" borderId="15" xfId="0" applyFill="1" applyBorder="1" applyAlignment="1">
      <alignment horizontal="center"/>
    </xf>
    <xf numFmtId="0" fontId="0" fillId="23" borderId="2" xfId="0" applyFill="1" applyBorder="1" applyAlignment="1">
      <alignment horizontal="center"/>
    </xf>
    <xf numFmtId="0" fontId="2" fillId="11" borderId="64" xfId="0" applyFont="1" applyFill="1" applyBorder="1" applyAlignment="1">
      <alignment horizontal="center"/>
    </xf>
    <xf numFmtId="0" fontId="0" fillId="0" borderId="55" xfId="0" applyFill="1" applyBorder="1" applyAlignment="1">
      <alignment horizontal="center"/>
    </xf>
    <xf numFmtId="0" fontId="0" fillId="0" borderId="58" xfId="0" applyFill="1" applyBorder="1" applyAlignment="1">
      <alignment horizontal="center"/>
    </xf>
    <xf numFmtId="0" fontId="3" fillId="0" borderId="45" xfId="0" applyFont="1" applyFill="1" applyBorder="1" applyAlignment="1">
      <alignment horizontal="center"/>
    </xf>
    <xf numFmtId="0" fontId="0" fillId="0" borderId="64" xfId="0" applyFill="1" applyBorder="1" applyAlignment="1">
      <alignment horizontal="center"/>
    </xf>
    <xf numFmtId="49" fontId="3" fillId="0" borderId="64" xfId="0" applyNumberFormat="1" applyFont="1" applyFill="1" applyBorder="1" applyAlignment="1">
      <alignment horizontal="center"/>
    </xf>
    <xf numFmtId="0" fontId="0" fillId="0" borderId="46" xfId="0" applyFill="1" applyBorder="1" applyAlignment="1">
      <alignment horizontal="center"/>
    </xf>
    <xf numFmtId="0" fontId="2" fillId="11" borderId="49" xfId="0" applyFont="1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3" fillId="0" borderId="49" xfId="0" applyFont="1" applyFill="1" applyBorder="1" applyAlignment="1">
      <alignment horizontal="center"/>
    </xf>
    <xf numFmtId="49" fontId="3" fillId="0" borderId="49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0" fontId="2" fillId="11" borderId="46" xfId="0" applyFont="1" applyFill="1" applyBorder="1" applyAlignment="1">
      <alignment horizontal="center"/>
    </xf>
    <xf numFmtId="0" fontId="0" fillId="3" borderId="45" xfId="0" applyFill="1" applyBorder="1" applyAlignment="1">
      <alignment horizontal="left"/>
    </xf>
    <xf numFmtId="49" fontId="3" fillId="0" borderId="64" xfId="0" applyNumberFormat="1" applyFon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0" fillId="3" borderId="49" xfId="0" applyFill="1" applyBorder="1" applyAlignment="1">
      <alignment horizontal="center"/>
    </xf>
    <xf numFmtId="49" fontId="3" fillId="3" borderId="49" xfId="0" applyNumberFormat="1" applyFont="1" applyFill="1" applyBorder="1" applyAlignment="1">
      <alignment horizontal="center"/>
    </xf>
    <xf numFmtId="49" fontId="3" fillId="3" borderId="3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3" fontId="3" fillId="0" borderId="43" xfId="0" applyNumberFormat="1" applyFont="1" applyFill="1" applyBorder="1" applyAlignment="1">
      <alignment horizontal="center"/>
    </xf>
    <xf numFmtId="0" fontId="0" fillId="23" borderId="19" xfId="0" applyFill="1" applyBorder="1" applyAlignment="1">
      <alignment horizontal="center"/>
    </xf>
    <xf numFmtId="172" fontId="3" fillId="8" borderId="14" xfId="1" quotePrefix="1" applyNumberFormat="1" applyFont="1" applyFill="1" applyBorder="1" applyAlignment="1">
      <alignment horizontal="center"/>
    </xf>
    <xf numFmtId="0" fontId="0" fillId="22" borderId="7" xfId="0" applyFill="1" applyBorder="1" applyAlignment="1">
      <alignment horizontal="center"/>
    </xf>
    <xf numFmtId="0" fontId="0" fillId="22" borderId="2" xfId="0" applyFill="1" applyBorder="1"/>
    <xf numFmtId="0" fontId="3" fillId="22" borderId="2" xfId="2" applyFont="1" applyFill="1" applyBorder="1" applyAlignment="1">
      <alignment horizontal="left"/>
    </xf>
    <xf numFmtId="0" fontId="0" fillId="22" borderId="8" xfId="0" applyFill="1" applyBorder="1"/>
    <xf numFmtId="0" fontId="0" fillId="15" borderId="31" xfId="0" applyFill="1" applyBorder="1" applyAlignment="1">
      <alignment horizontal="center"/>
    </xf>
    <xf numFmtId="0" fontId="3" fillId="15" borderId="27" xfId="0" applyFont="1" applyFill="1" applyBorder="1" applyAlignment="1">
      <alignment horizontal="center"/>
    </xf>
    <xf numFmtId="3" fontId="0" fillId="0" borderId="42" xfId="0" applyNumberFormat="1" applyFill="1" applyBorder="1" applyAlignment="1">
      <alignment horizontal="center"/>
    </xf>
    <xf numFmtId="0" fontId="0" fillId="23" borderId="33" xfId="0" applyFill="1" applyBorder="1" applyAlignment="1">
      <alignment horizontal="center"/>
    </xf>
    <xf numFmtId="49" fontId="3" fillId="0" borderId="27" xfId="0" applyNumberFormat="1" applyFont="1" applyFill="1" applyBorder="1" applyAlignment="1">
      <alignment horizontal="center"/>
    </xf>
    <xf numFmtId="49" fontId="3" fillId="0" borderId="26" xfId="0" applyNumberFormat="1" applyFont="1" applyBorder="1" applyAlignment="1">
      <alignment horizontal="center"/>
    </xf>
    <xf numFmtId="49" fontId="3" fillId="0" borderId="55" xfId="0" applyNumberFormat="1" applyFont="1" applyBorder="1" applyAlignment="1">
      <alignment horizontal="center"/>
    </xf>
    <xf numFmtId="0" fontId="0" fillId="0" borderId="45" xfId="0" applyFill="1" applyBorder="1"/>
    <xf numFmtId="0" fontId="0" fillId="0" borderId="57" xfId="0" applyFill="1" applyBorder="1"/>
    <xf numFmtId="0" fontId="0" fillId="23" borderId="26" xfId="0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32" xfId="0" applyFill="1" applyBorder="1" applyAlignment="1">
      <alignment horizontal="left"/>
    </xf>
    <xf numFmtId="0" fontId="2" fillId="8" borderId="48" xfId="0" applyFont="1" applyFill="1" applyBorder="1" applyAlignment="1">
      <alignment horizontal="center"/>
    </xf>
    <xf numFmtId="0" fontId="0" fillId="8" borderId="45" xfId="0" applyFill="1" applyBorder="1" applyAlignment="1">
      <alignment horizontal="center"/>
    </xf>
    <xf numFmtId="172" fontId="3" fillId="8" borderId="45" xfId="1" quotePrefix="1" applyNumberFormat="1" applyFont="1" applyFill="1" applyBorder="1" applyAlignment="1">
      <alignment horizontal="center"/>
    </xf>
    <xf numFmtId="0" fontId="3" fillId="8" borderId="45" xfId="0" applyFont="1" applyFill="1" applyBorder="1" applyAlignment="1">
      <alignment horizontal="left"/>
    </xf>
    <xf numFmtId="0" fontId="3" fillId="8" borderId="57" xfId="0" applyFont="1" applyFill="1" applyBorder="1" applyAlignment="1">
      <alignment horizontal="left"/>
    </xf>
    <xf numFmtId="0" fontId="2" fillId="20" borderId="7" xfId="0" applyFont="1" applyFill="1" applyBorder="1" applyAlignment="1">
      <alignment horizontal="center"/>
    </xf>
    <xf numFmtId="0" fontId="0" fillId="20" borderId="2" xfId="0" applyFill="1" applyBorder="1" applyAlignment="1">
      <alignment horizontal="center"/>
    </xf>
    <xf numFmtId="0" fontId="3" fillId="20" borderId="2" xfId="0" applyFont="1" applyFill="1" applyBorder="1" applyAlignment="1">
      <alignment horizontal="center"/>
    </xf>
    <xf numFmtId="0" fontId="3" fillId="20" borderId="32" xfId="0" applyFont="1" applyFill="1" applyBorder="1" applyAlignment="1">
      <alignment horizontal="left"/>
    </xf>
    <xf numFmtId="0" fontId="2" fillId="20" borderId="7" xfId="2" applyFont="1" applyFill="1" applyBorder="1" applyAlignment="1">
      <alignment horizontal="center"/>
    </xf>
    <xf numFmtId="0" fontId="3" fillId="20" borderId="2" xfId="2" applyFont="1" applyFill="1" applyBorder="1" applyAlignment="1">
      <alignment horizontal="center"/>
    </xf>
    <xf numFmtId="0" fontId="3" fillId="20" borderId="32" xfId="2" applyFont="1" applyFill="1" applyBorder="1" applyAlignment="1">
      <alignment horizontal="left"/>
    </xf>
    <xf numFmtId="0" fontId="2" fillId="24" borderId="14" xfId="0" applyFont="1" applyFill="1" applyBorder="1" applyAlignment="1">
      <alignment horizontal="center"/>
    </xf>
    <xf numFmtId="0" fontId="0" fillId="24" borderId="15" xfId="0" applyFill="1" applyBorder="1" applyAlignment="1">
      <alignment horizontal="center"/>
    </xf>
    <xf numFmtId="0" fontId="3" fillId="24" borderId="15" xfId="0" applyFont="1" applyFill="1" applyBorder="1" applyAlignment="1">
      <alignment horizontal="center"/>
    </xf>
    <xf numFmtId="0" fontId="3" fillId="24" borderId="15" xfId="0" applyFont="1" applyFill="1" applyBorder="1"/>
    <xf numFmtId="0" fontId="3" fillId="24" borderId="15" xfId="0" applyFont="1" applyFill="1" applyBorder="1" applyAlignment="1">
      <alignment horizontal="left"/>
    </xf>
    <xf numFmtId="0" fontId="3" fillId="24" borderId="42" xfId="0" applyFont="1" applyFill="1" applyBorder="1" applyAlignment="1">
      <alignment horizontal="left"/>
    </xf>
    <xf numFmtId="0" fontId="2" fillId="24" borderId="7" xfId="0" applyFont="1" applyFill="1" applyBorder="1" applyAlignment="1">
      <alignment horizontal="center"/>
    </xf>
    <xf numFmtId="0" fontId="3" fillId="24" borderId="2" xfId="0" applyFont="1" applyFill="1" applyBorder="1" applyAlignment="1">
      <alignment horizontal="center"/>
    </xf>
    <xf numFmtId="0" fontId="3" fillId="24" borderId="2" xfId="0" applyFont="1" applyFill="1" applyBorder="1"/>
    <xf numFmtId="0" fontId="3" fillId="24" borderId="2" xfId="0" applyFont="1" applyFill="1" applyBorder="1" applyAlignment="1">
      <alignment horizontal="left"/>
    </xf>
    <xf numFmtId="0" fontId="3" fillId="24" borderId="32" xfId="0" applyFont="1" applyFill="1" applyBorder="1" applyAlignment="1">
      <alignment horizontal="left"/>
    </xf>
    <xf numFmtId="0" fontId="2" fillId="22" borderId="7" xfId="0" applyFont="1" applyFill="1" applyBorder="1" applyAlignment="1">
      <alignment horizontal="center"/>
    </xf>
    <xf numFmtId="0" fontId="0" fillId="22" borderId="2" xfId="0" applyFill="1" applyBorder="1" applyAlignment="1">
      <alignment horizontal="center"/>
    </xf>
    <xf numFmtId="0" fontId="3" fillId="22" borderId="2" xfId="0" applyFont="1" applyFill="1" applyBorder="1" applyAlignment="1">
      <alignment horizontal="center"/>
    </xf>
    <xf numFmtId="0" fontId="3" fillId="22" borderId="32" xfId="0" applyFont="1" applyFill="1" applyBorder="1" applyAlignment="1">
      <alignment horizontal="left"/>
    </xf>
    <xf numFmtId="0" fontId="2" fillId="22" borderId="7" xfId="2" applyFont="1" applyFill="1" applyBorder="1" applyAlignment="1">
      <alignment horizontal="center"/>
    </xf>
    <xf numFmtId="0" fontId="3" fillId="22" borderId="2" xfId="2" applyFont="1" applyFill="1" applyBorder="1" applyAlignment="1">
      <alignment horizontal="center"/>
    </xf>
    <xf numFmtId="0" fontId="3" fillId="22" borderId="2" xfId="2" applyFont="1" applyFill="1" applyBorder="1"/>
    <xf numFmtId="0" fontId="3" fillId="22" borderId="32" xfId="2" applyFont="1" applyFill="1" applyBorder="1" applyAlignment="1">
      <alignment horizontal="left"/>
    </xf>
    <xf numFmtId="0" fontId="2" fillId="25" borderId="7" xfId="0" applyFont="1" applyFill="1" applyBorder="1" applyAlignment="1">
      <alignment horizontal="center"/>
    </xf>
    <xf numFmtId="0" fontId="0" fillId="25" borderId="2" xfId="0" applyFill="1" applyBorder="1" applyAlignment="1">
      <alignment horizontal="center"/>
    </xf>
    <xf numFmtId="0" fontId="3" fillId="25" borderId="2" xfId="0" applyFont="1" applyFill="1" applyBorder="1" applyAlignment="1">
      <alignment horizontal="center"/>
    </xf>
    <xf numFmtId="0" fontId="3" fillId="25" borderId="2" xfId="0" applyFont="1" applyFill="1" applyBorder="1"/>
    <xf numFmtId="0" fontId="3" fillId="25" borderId="2" xfId="0" applyFont="1" applyFill="1" applyBorder="1" applyAlignment="1">
      <alignment horizontal="left"/>
    </xf>
    <xf numFmtId="0" fontId="3" fillId="25" borderId="32" xfId="0" applyFont="1" applyFill="1" applyBorder="1" applyAlignment="1">
      <alignment horizontal="left"/>
    </xf>
    <xf numFmtId="0" fontId="0" fillId="8" borderId="39" xfId="0" applyFill="1" applyBorder="1" applyAlignment="1">
      <alignment horizontal="center"/>
    </xf>
    <xf numFmtId="0" fontId="3" fillId="24" borderId="7" xfId="0" applyFont="1" applyFill="1" applyBorder="1" applyAlignment="1">
      <alignment horizontal="center"/>
    </xf>
    <xf numFmtId="0" fontId="3" fillId="25" borderId="7" xfId="0" applyFont="1" applyFill="1" applyBorder="1" applyAlignment="1">
      <alignment horizontal="center"/>
    </xf>
    <xf numFmtId="172" fontId="3" fillId="8" borderId="7" xfId="1" quotePrefix="1" applyNumberFormat="1" applyFont="1" applyFill="1" applyBorder="1" applyAlignment="1">
      <alignment horizontal="center"/>
    </xf>
    <xf numFmtId="0" fontId="0" fillId="8" borderId="58" xfId="0" applyFill="1" applyBorder="1" applyAlignment="1">
      <alignment horizontal="center"/>
    </xf>
    <xf numFmtId="0" fontId="3" fillId="24" borderId="39" xfId="0" applyFont="1" applyFill="1" applyBorder="1" applyAlignment="1">
      <alignment horizontal="center"/>
    </xf>
    <xf numFmtId="0" fontId="0" fillId="22" borderId="62" xfId="0" applyFill="1" applyBorder="1" applyAlignment="1">
      <alignment horizontal="center"/>
    </xf>
    <xf numFmtId="0" fontId="3" fillId="25" borderId="20" xfId="0" applyFont="1" applyFill="1" applyBorder="1" applyAlignment="1">
      <alignment horizontal="center"/>
    </xf>
    <xf numFmtId="0" fontId="0" fillId="0" borderId="42" xfId="0" applyFill="1" applyBorder="1"/>
    <xf numFmtId="0" fontId="1" fillId="0" borderId="42" xfId="0" applyFont="1" applyFill="1" applyBorder="1"/>
    <xf numFmtId="0" fontId="1" fillId="0" borderId="43" xfId="0" applyFont="1" applyFill="1" applyBorder="1"/>
    <xf numFmtId="0" fontId="0" fillId="0" borderId="63" xfId="0" applyFill="1" applyBorder="1"/>
    <xf numFmtId="0" fontId="0" fillId="0" borderId="43" xfId="0" applyFill="1" applyBorder="1"/>
    <xf numFmtId="0" fontId="3" fillId="0" borderId="42" xfId="0" applyFont="1" applyFill="1" applyBorder="1"/>
    <xf numFmtId="0" fontId="3" fillId="0" borderId="43" xfId="0" applyFont="1" applyFill="1" applyBorder="1"/>
    <xf numFmtId="0" fontId="3" fillId="0" borderId="63" xfId="0" applyFont="1" applyFill="1" applyBorder="1"/>
    <xf numFmtId="0" fontId="3" fillId="0" borderId="39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3" fontId="0" fillId="0" borderId="55" xfId="0" applyNumberFormat="1" applyFill="1" applyBorder="1" applyAlignment="1">
      <alignment horizontal="center"/>
    </xf>
    <xf numFmtId="0" fontId="3" fillId="0" borderId="48" xfId="0" applyFont="1" applyFill="1" applyBorder="1" applyAlignment="1">
      <alignment horizontal="center"/>
    </xf>
    <xf numFmtId="0" fontId="3" fillId="0" borderId="55" xfId="0" applyFont="1" applyFill="1" applyBorder="1" applyAlignment="1">
      <alignment horizontal="center"/>
    </xf>
    <xf numFmtId="0" fontId="0" fillId="0" borderId="62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3" fillId="3" borderId="34" xfId="0" applyFont="1" applyFill="1" applyBorder="1" applyAlignment="1">
      <alignment horizontal="center"/>
    </xf>
    <xf numFmtId="0" fontId="3" fillId="20" borderId="19" xfId="0" applyFont="1" applyFill="1" applyBorder="1" applyAlignment="1">
      <alignment horizontal="center"/>
    </xf>
    <xf numFmtId="0" fontId="3" fillId="9" borderId="19" xfId="0" applyFont="1" applyFill="1" applyBorder="1" applyAlignment="1">
      <alignment horizontal="center"/>
    </xf>
    <xf numFmtId="0" fontId="0" fillId="8" borderId="20" xfId="0" applyFill="1" applyBorder="1" applyAlignment="1">
      <alignment horizontal="center"/>
    </xf>
    <xf numFmtId="172" fontId="3" fillId="8" borderId="19" xfId="1" quotePrefix="1" applyNumberFormat="1" applyFont="1" applyFill="1" applyBorder="1" applyAlignment="1">
      <alignment horizontal="center"/>
    </xf>
    <xf numFmtId="0" fontId="3" fillId="25" borderId="19" xfId="0" applyFont="1" applyFill="1" applyBorder="1" applyAlignment="1">
      <alignment horizontal="center"/>
    </xf>
    <xf numFmtId="0" fontId="3" fillId="24" borderId="19" xfId="0" applyFont="1" applyFill="1" applyBorder="1" applyAlignment="1">
      <alignment horizontal="center"/>
    </xf>
    <xf numFmtId="0" fontId="3" fillId="22" borderId="58" xfId="0" applyFont="1" applyFill="1" applyBorder="1" applyAlignment="1">
      <alignment horizontal="center"/>
    </xf>
    <xf numFmtId="0" fontId="3" fillId="4" borderId="26" xfId="0" applyFont="1" applyFill="1" applyBorder="1" applyAlignment="1">
      <alignment horizontal="center"/>
    </xf>
    <xf numFmtId="0" fontId="2" fillId="11" borderId="16" xfId="0" applyFont="1" applyFill="1" applyBorder="1" applyAlignment="1">
      <alignment horizontal="center"/>
    </xf>
    <xf numFmtId="0" fontId="3" fillId="3" borderId="63" xfId="0" applyFont="1" applyFill="1" applyBorder="1" applyAlignment="1">
      <alignment horizontal="left"/>
    </xf>
    <xf numFmtId="0" fontId="3" fillId="6" borderId="42" xfId="0" applyFont="1" applyFill="1" applyBorder="1" applyAlignment="1">
      <alignment horizontal="left"/>
    </xf>
    <xf numFmtId="0" fontId="3" fillId="0" borderId="32" xfId="0" applyFont="1" applyFill="1" applyBorder="1"/>
    <xf numFmtId="0" fontId="3" fillId="6" borderId="34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22" borderId="19" xfId="0" applyFont="1" applyFill="1" applyBorder="1" applyAlignment="1">
      <alignment horizontal="center"/>
    </xf>
    <xf numFmtId="0" fontId="3" fillId="6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26" borderId="7" xfId="0" applyFont="1" applyFill="1" applyBorder="1" applyAlignment="1">
      <alignment horizontal="center"/>
    </xf>
    <xf numFmtId="0" fontId="3" fillId="0" borderId="15" xfId="0" applyFont="1" applyBorder="1" applyAlignment="1">
      <alignment horizontal="left"/>
    </xf>
  </cellXfs>
  <cellStyles count="3">
    <cellStyle name="1000-sep (2 dec)" xfId="1" builtinId="3"/>
    <cellStyle name="God" xfId="2" builtinId="2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4"/>
  <sheetViews>
    <sheetView tabSelected="1" zoomScale="80" zoomScaleNormal="80" workbookViewId="0">
      <selection activeCell="L23" sqref="L23"/>
    </sheetView>
  </sheetViews>
  <sheetFormatPr defaultRowHeight="12.75"/>
  <cols>
    <col min="1" max="1" width="4.5703125" bestFit="1" customWidth="1"/>
    <col min="2" max="2" width="4.28515625" bestFit="1" customWidth="1"/>
    <col min="3" max="3" width="18" bestFit="1" customWidth="1"/>
    <col min="4" max="4" width="21.5703125" bestFit="1" customWidth="1"/>
    <col min="5" max="5" width="24" bestFit="1" customWidth="1"/>
    <col min="6" max="7" width="11.28515625" customWidth="1"/>
    <col min="8" max="8" width="12" bestFit="1" customWidth="1"/>
    <col min="9" max="15" width="11.28515625" customWidth="1"/>
  </cols>
  <sheetData>
    <row r="1" spans="1:17" ht="18.75" thickBot="1">
      <c r="D1" s="41"/>
      <c r="G1" s="380" t="s">
        <v>196</v>
      </c>
    </row>
    <row r="2" spans="1:17" ht="13.5" thickBot="1">
      <c r="A2" s="18" t="s">
        <v>30</v>
      </c>
      <c r="B2" s="99" t="s">
        <v>1</v>
      </c>
      <c r="C2" s="100" t="s">
        <v>2</v>
      </c>
      <c r="D2" s="100" t="s">
        <v>29</v>
      </c>
      <c r="E2" s="101" t="s">
        <v>195</v>
      </c>
      <c r="F2" s="52">
        <v>1</v>
      </c>
      <c r="G2" s="22">
        <v>2</v>
      </c>
      <c r="H2" s="56">
        <v>3</v>
      </c>
      <c r="I2" s="56">
        <v>4</v>
      </c>
      <c r="J2" s="56">
        <v>5</v>
      </c>
      <c r="K2" s="56">
        <v>6</v>
      </c>
      <c r="L2" s="56">
        <v>7</v>
      </c>
      <c r="M2" s="56">
        <v>8</v>
      </c>
      <c r="N2" s="56">
        <v>9</v>
      </c>
      <c r="O2" s="63">
        <v>10</v>
      </c>
      <c r="P2" s="22" t="s">
        <v>80</v>
      </c>
      <c r="Q2" s="364" t="s">
        <v>211</v>
      </c>
    </row>
    <row r="3" spans="1:17">
      <c r="A3" s="8">
        <v>1</v>
      </c>
      <c r="B3" s="23">
        <v>11</v>
      </c>
      <c r="C3" s="24" t="s">
        <v>17</v>
      </c>
      <c r="D3" s="25" t="s">
        <v>40</v>
      </c>
      <c r="E3" s="210" t="s">
        <v>55</v>
      </c>
      <c r="F3" s="250">
        <v>140</v>
      </c>
      <c r="G3" s="55">
        <v>150</v>
      </c>
      <c r="H3" s="57">
        <v>190</v>
      </c>
      <c r="I3" s="57">
        <v>145</v>
      </c>
      <c r="J3" s="57">
        <v>180</v>
      </c>
      <c r="K3" s="60"/>
      <c r="L3" s="60"/>
      <c r="M3" s="60"/>
      <c r="N3" s="60"/>
      <c r="O3" s="64"/>
      <c r="P3" s="163">
        <f t="shared" ref="P3:P13" si="0">SUM(F3:O3)</f>
        <v>805</v>
      </c>
      <c r="Q3" s="361">
        <f t="shared" ref="Q3:Q13" si="1">P3/5</f>
        <v>161</v>
      </c>
    </row>
    <row r="4" spans="1:17">
      <c r="A4" s="6">
        <v>2</v>
      </c>
      <c r="B4" s="26">
        <v>10</v>
      </c>
      <c r="C4" s="73" t="s">
        <v>109</v>
      </c>
      <c r="D4" s="31" t="s">
        <v>95</v>
      </c>
      <c r="E4" s="68" t="s">
        <v>66</v>
      </c>
      <c r="F4" s="230">
        <v>155</v>
      </c>
      <c r="G4" s="48">
        <v>170</v>
      </c>
      <c r="H4" s="58">
        <v>155</v>
      </c>
      <c r="I4" s="58">
        <v>185</v>
      </c>
      <c r="J4" s="58">
        <v>115</v>
      </c>
      <c r="K4" s="61"/>
      <c r="L4" s="61"/>
      <c r="M4" s="61"/>
      <c r="N4" s="61"/>
      <c r="O4" s="14"/>
      <c r="P4" s="164">
        <f t="shared" si="0"/>
        <v>780</v>
      </c>
      <c r="Q4" s="362">
        <f t="shared" si="1"/>
        <v>156</v>
      </c>
    </row>
    <row r="5" spans="1:17">
      <c r="A5" s="6">
        <v>3</v>
      </c>
      <c r="B5" s="26">
        <v>29</v>
      </c>
      <c r="C5" s="27" t="s">
        <v>31</v>
      </c>
      <c r="D5" s="28" t="s">
        <v>33</v>
      </c>
      <c r="E5" s="69" t="s">
        <v>97</v>
      </c>
      <c r="F5" s="230">
        <v>160</v>
      </c>
      <c r="G5" s="48">
        <v>125</v>
      </c>
      <c r="H5" s="58">
        <v>175</v>
      </c>
      <c r="I5" s="58">
        <v>150</v>
      </c>
      <c r="J5" s="58">
        <v>165</v>
      </c>
      <c r="K5" s="61"/>
      <c r="L5" s="61"/>
      <c r="M5" s="61"/>
      <c r="N5" s="61"/>
      <c r="O5" s="14"/>
      <c r="P5" s="164">
        <f t="shared" si="0"/>
        <v>775</v>
      </c>
      <c r="Q5" s="362">
        <f t="shared" si="1"/>
        <v>155</v>
      </c>
    </row>
    <row r="6" spans="1:17">
      <c r="A6" s="6">
        <v>4</v>
      </c>
      <c r="B6" s="447">
        <v>21</v>
      </c>
      <c r="C6" s="73" t="s">
        <v>12</v>
      </c>
      <c r="D6" s="74" t="s">
        <v>41</v>
      </c>
      <c r="E6" s="75" t="s">
        <v>63</v>
      </c>
      <c r="F6" s="230">
        <v>185</v>
      </c>
      <c r="G6" s="48">
        <v>120</v>
      </c>
      <c r="H6" s="58">
        <v>145</v>
      </c>
      <c r="I6" s="58">
        <v>120</v>
      </c>
      <c r="J6" s="58">
        <v>180</v>
      </c>
      <c r="K6" s="61"/>
      <c r="L6" s="61"/>
      <c r="M6" s="61"/>
      <c r="N6" s="61"/>
      <c r="O6" s="14"/>
      <c r="P6" s="164">
        <f t="shared" si="0"/>
        <v>750</v>
      </c>
      <c r="Q6" s="362">
        <f t="shared" si="1"/>
        <v>150</v>
      </c>
    </row>
    <row r="7" spans="1:17">
      <c r="A7" s="6">
        <v>5</v>
      </c>
      <c r="B7" s="26">
        <v>28</v>
      </c>
      <c r="C7" s="73" t="s">
        <v>15</v>
      </c>
      <c r="D7" s="74" t="s">
        <v>36</v>
      </c>
      <c r="E7" s="75" t="s">
        <v>55</v>
      </c>
      <c r="F7" s="230">
        <v>125</v>
      </c>
      <c r="G7" s="79">
        <v>205</v>
      </c>
      <c r="H7" s="58">
        <v>125</v>
      </c>
      <c r="I7" s="58">
        <v>135</v>
      </c>
      <c r="J7" s="58">
        <v>130</v>
      </c>
      <c r="K7" s="61"/>
      <c r="L7" s="61"/>
      <c r="M7" s="61"/>
      <c r="N7" s="61"/>
      <c r="O7" s="14"/>
      <c r="P7" s="164">
        <f t="shared" si="0"/>
        <v>720</v>
      </c>
      <c r="Q7" s="362">
        <f t="shared" si="1"/>
        <v>144</v>
      </c>
    </row>
    <row r="8" spans="1:17">
      <c r="A8" s="6">
        <v>5</v>
      </c>
      <c r="B8" s="576">
        <v>2</v>
      </c>
      <c r="C8" s="73" t="s">
        <v>25</v>
      </c>
      <c r="D8" s="74" t="s">
        <v>49</v>
      </c>
      <c r="E8" s="75" t="s">
        <v>51</v>
      </c>
      <c r="F8" s="230">
        <v>130</v>
      </c>
      <c r="G8" s="48">
        <v>145</v>
      </c>
      <c r="H8" s="58">
        <v>165</v>
      </c>
      <c r="I8" s="58">
        <v>95</v>
      </c>
      <c r="J8" s="58">
        <v>185</v>
      </c>
      <c r="K8" s="61"/>
      <c r="L8" s="61"/>
      <c r="M8" s="61"/>
      <c r="N8" s="61"/>
      <c r="O8" s="14"/>
      <c r="P8" s="164">
        <f t="shared" si="0"/>
        <v>720</v>
      </c>
      <c r="Q8" s="362">
        <f t="shared" si="1"/>
        <v>144</v>
      </c>
    </row>
    <row r="9" spans="1:17">
      <c r="A9" s="6">
        <v>7</v>
      </c>
      <c r="B9" s="94">
        <v>7</v>
      </c>
      <c r="C9" s="73" t="s">
        <v>112</v>
      </c>
      <c r="D9" s="76" t="s">
        <v>65</v>
      </c>
      <c r="E9" s="77" t="s">
        <v>55</v>
      </c>
      <c r="F9" s="229">
        <v>145</v>
      </c>
      <c r="G9" s="88">
        <v>130</v>
      </c>
      <c r="H9" s="58">
        <v>140</v>
      </c>
      <c r="I9" s="58">
        <v>195</v>
      </c>
      <c r="J9" s="58">
        <v>100</v>
      </c>
      <c r="K9" s="61"/>
      <c r="L9" s="61"/>
      <c r="M9" s="61"/>
      <c r="N9" s="61"/>
      <c r="O9" s="14"/>
      <c r="P9" s="164">
        <f t="shared" si="0"/>
        <v>710</v>
      </c>
      <c r="Q9" s="362">
        <f t="shared" si="1"/>
        <v>142</v>
      </c>
    </row>
    <row r="10" spans="1:17">
      <c r="A10" s="6">
        <v>8</v>
      </c>
      <c r="B10" s="26">
        <v>42</v>
      </c>
      <c r="C10" s="73" t="s">
        <v>116</v>
      </c>
      <c r="D10" s="31" t="s">
        <v>72</v>
      </c>
      <c r="E10" s="68" t="s">
        <v>54</v>
      </c>
      <c r="F10" s="230">
        <v>175</v>
      </c>
      <c r="G10" s="48">
        <v>140</v>
      </c>
      <c r="H10" s="58">
        <v>130</v>
      </c>
      <c r="I10" s="58">
        <v>165</v>
      </c>
      <c r="J10" s="58">
        <v>95</v>
      </c>
      <c r="K10" s="61"/>
      <c r="L10" s="61"/>
      <c r="M10" s="61"/>
      <c r="N10" s="61"/>
      <c r="O10" s="14"/>
      <c r="P10" s="164">
        <f t="shared" si="0"/>
        <v>705</v>
      </c>
      <c r="Q10" s="362">
        <f t="shared" si="1"/>
        <v>141</v>
      </c>
    </row>
    <row r="11" spans="1:17">
      <c r="A11" s="6">
        <v>9</v>
      </c>
      <c r="B11" s="536">
        <v>18</v>
      </c>
      <c r="C11" s="73" t="s">
        <v>11</v>
      </c>
      <c r="D11" s="74" t="s">
        <v>42</v>
      </c>
      <c r="E11" s="75" t="s">
        <v>57</v>
      </c>
      <c r="F11" s="230">
        <v>115</v>
      </c>
      <c r="G11" s="48">
        <v>155</v>
      </c>
      <c r="H11" s="58">
        <v>140</v>
      </c>
      <c r="I11" s="58">
        <v>140</v>
      </c>
      <c r="J11" s="58">
        <v>145</v>
      </c>
      <c r="K11" s="61"/>
      <c r="L11" s="61"/>
      <c r="M11" s="61"/>
      <c r="N11" s="61"/>
      <c r="O11" s="14"/>
      <c r="P11" s="164">
        <f t="shared" si="0"/>
        <v>695</v>
      </c>
      <c r="Q11" s="362">
        <f t="shared" si="1"/>
        <v>139</v>
      </c>
    </row>
    <row r="12" spans="1:17">
      <c r="A12" s="6">
        <v>9</v>
      </c>
      <c r="B12" s="430">
        <v>32</v>
      </c>
      <c r="C12" s="74" t="s">
        <v>28</v>
      </c>
      <c r="D12" s="74" t="s">
        <v>60</v>
      </c>
      <c r="E12" s="75" t="s">
        <v>61</v>
      </c>
      <c r="F12" s="230">
        <v>140</v>
      </c>
      <c r="G12" s="48">
        <v>110</v>
      </c>
      <c r="H12" s="58">
        <v>115</v>
      </c>
      <c r="I12" s="58">
        <v>160</v>
      </c>
      <c r="J12" s="58">
        <v>170</v>
      </c>
      <c r="K12" s="61"/>
      <c r="L12" s="61"/>
      <c r="M12" s="61"/>
      <c r="N12" s="61"/>
      <c r="O12" s="14"/>
      <c r="P12" s="164">
        <f t="shared" si="0"/>
        <v>695</v>
      </c>
      <c r="Q12" s="362">
        <f t="shared" si="1"/>
        <v>139</v>
      </c>
    </row>
    <row r="13" spans="1:17">
      <c r="A13" s="6">
        <v>11</v>
      </c>
      <c r="B13" s="26">
        <v>75</v>
      </c>
      <c r="C13" s="73" t="s">
        <v>14</v>
      </c>
      <c r="D13" s="74" t="s">
        <v>38</v>
      </c>
      <c r="E13" s="75" t="s">
        <v>59</v>
      </c>
      <c r="F13" s="230">
        <v>95</v>
      </c>
      <c r="G13" s="48">
        <v>185</v>
      </c>
      <c r="H13" s="58">
        <v>105</v>
      </c>
      <c r="I13" s="58">
        <v>130</v>
      </c>
      <c r="J13" s="58">
        <v>160</v>
      </c>
      <c r="K13" s="61"/>
      <c r="L13" s="61"/>
      <c r="M13" s="61"/>
      <c r="N13" s="61"/>
      <c r="O13" s="14"/>
      <c r="P13" s="164">
        <f t="shared" si="0"/>
        <v>675</v>
      </c>
      <c r="Q13" s="362">
        <f t="shared" si="1"/>
        <v>135</v>
      </c>
    </row>
    <row r="14" spans="1:17">
      <c r="A14" s="6">
        <v>11</v>
      </c>
      <c r="B14" s="537" t="s">
        <v>7</v>
      </c>
      <c r="C14" s="74" t="s">
        <v>8</v>
      </c>
      <c r="D14" s="74" t="s">
        <v>43</v>
      </c>
      <c r="E14" s="75" t="s">
        <v>55</v>
      </c>
      <c r="F14" s="230" t="s">
        <v>81</v>
      </c>
      <c r="G14" s="48">
        <v>180</v>
      </c>
      <c r="H14" s="58">
        <v>175</v>
      </c>
      <c r="I14" s="58">
        <v>125</v>
      </c>
      <c r="J14" s="493">
        <v>195</v>
      </c>
      <c r="K14" s="61"/>
      <c r="L14" s="61"/>
      <c r="M14" s="61"/>
      <c r="N14" s="61"/>
      <c r="O14" s="14"/>
      <c r="P14" s="164">
        <f>SUM(G14:O14)</f>
        <v>675</v>
      </c>
      <c r="Q14" s="362">
        <f t="shared" ref="Q14:Q20" si="2">P14/4</f>
        <v>168.75</v>
      </c>
    </row>
    <row r="15" spans="1:17">
      <c r="A15" s="6">
        <v>13</v>
      </c>
      <c r="B15" s="32">
        <v>90</v>
      </c>
      <c r="C15" s="78" t="s">
        <v>118</v>
      </c>
      <c r="D15" s="29" t="s">
        <v>74</v>
      </c>
      <c r="E15" s="211" t="s">
        <v>75</v>
      </c>
      <c r="F15" s="230">
        <v>165</v>
      </c>
      <c r="G15" s="48">
        <v>180</v>
      </c>
      <c r="H15" s="58">
        <v>160</v>
      </c>
      <c r="I15" s="58">
        <v>115</v>
      </c>
      <c r="J15" s="291" t="s">
        <v>81</v>
      </c>
      <c r="K15" s="61"/>
      <c r="L15" s="61"/>
      <c r="M15" s="61"/>
      <c r="N15" s="61"/>
      <c r="O15" s="14"/>
      <c r="P15" s="164">
        <f>SUM(F15:O15)</f>
        <v>620</v>
      </c>
      <c r="Q15" s="362">
        <f t="shared" si="2"/>
        <v>155</v>
      </c>
    </row>
    <row r="16" spans="1:17">
      <c r="A16" s="6">
        <v>14</v>
      </c>
      <c r="B16" s="32">
        <v>96</v>
      </c>
      <c r="C16" s="78" t="s">
        <v>105</v>
      </c>
      <c r="D16" s="78" t="s">
        <v>76</v>
      </c>
      <c r="E16" s="253" t="s">
        <v>77</v>
      </c>
      <c r="F16" s="230" t="s">
        <v>81</v>
      </c>
      <c r="G16" s="48">
        <v>165</v>
      </c>
      <c r="H16" s="58">
        <v>150</v>
      </c>
      <c r="I16" s="58">
        <v>155</v>
      </c>
      <c r="J16" s="58">
        <v>125</v>
      </c>
      <c r="K16" s="61"/>
      <c r="L16" s="61"/>
      <c r="M16" s="61"/>
      <c r="N16" s="61"/>
      <c r="O16" s="14"/>
      <c r="P16" s="164">
        <f>SUM(G16:O16)</f>
        <v>595</v>
      </c>
      <c r="Q16" s="362">
        <f t="shared" si="2"/>
        <v>148.75</v>
      </c>
    </row>
    <row r="17" spans="1:17">
      <c r="A17" s="6">
        <v>15</v>
      </c>
      <c r="B17" s="26">
        <v>5</v>
      </c>
      <c r="C17" s="73" t="s">
        <v>3</v>
      </c>
      <c r="D17" s="74" t="s">
        <v>53</v>
      </c>
      <c r="E17" s="75" t="s">
        <v>52</v>
      </c>
      <c r="F17" s="251">
        <v>205</v>
      </c>
      <c r="G17" s="48">
        <v>135</v>
      </c>
      <c r="H17" s="58">
        <v>120</v>
      </c>
      <c r="I17" s="58">
        <v>105</v>
      </c>
      <c r="J17" s="291" t="s">
        <v>81</v>
      </c>
      <c r="K17" s="61"/>
      <c r="L17" s="61"/>
      <c r="M17" s="61"/>
      <c r="N17" s="61"/>
      <c r="O17" s="14"/>
      <c r="P17" s="164">
        <f t="shared" ref="P17:P22" si="3">SUM(F17:O17)</f>
        <v>565</v>
      </c>
      <c r="Q17" s="362">
        <f t="shared" si="2"/>
        <v>141.25</v>
      </c>
    </row>
    <row r="18" spans="1:17">
      <c r="A18" s="6">
        <v>16</v>
      </c>
      <c r="B18" s="94">
        <v>97</v>
      </c>
      <c r="C18" s="73" t="s">
        <v>19</v>
      </c>
      <c r="D18" s="74" t="s">
        <v>47</v>
      </c>
      <c r="E18" s="75" t="s">
        <v>56</v>
      </c>
      <c r="F18" s="230">
        <v>110</v>
      </c>
      <c r="G18" s="48" t="s">
        <v>81</v>
      </c>
      <c r="H18" s="58">
        <v>100</v>
      </c>
      <c r="I18" s="348">
        <v>195</v>
      </c>
      <c r="J18" s="58">
        <v>135</v>
      </c>
      <c r="K18" s="61"/>
      <c r="L18" s="61"/>
      <c r="M18" s="61"/>
      <c r="N18" s="61"/>
      <c r="O18" s="14"/>
      <c r="P18" s="164">
        <f t="shared" si="3"/>
        <v>540</v>
      </c>
      <c r="Q18" s="362">
        <f t="shared" si="2"/>
        <v>135</v>
      </c>
    </row>
    <row r="19" spans="1:17">
      <c r="A19" s="6">
        <v>17</v>
      </c>
      <c r="B19" s="26">
        <v>40</v>
      </c>
      <c r="C19" s="73" t="s">
        <v>104</v>
      </c>
      <c r="D19" s="76" t="s">
        <v>46</v>
      </c>
      <c r="E19" s="77" t="s">
        <v>71</v>
      </c>
      <c r="F19" s="230">
        <v>120</v>
      </c>
      <c r="G19" s="48">
        <v>100</v>
      </c>
      <c r="H19" s="58" t="s">
        <v>81</v>
      </c>
      <c r="I19" s="58">
        <v>175</v>
      </c>
      <c r="J19" s="58">
        <v>120</v>
      </c>
      <c r="K19" s="61"/>
      <c r="L19" s="61"/>
      <c r="M19" s="61"/>
      <c r="N19" s="61"/>
      <c r="O19" s="14"/>
      <c r="P19" s="164">
        <f t="shared" si="3"/>
        <v>515</v>
      </c>
      <c r="Q19" s="362">
        <f t="shared" si="2"/>
        <v>128.75</v>
      </c>
    </row>
    <row r="20" spans="1:17">
      <c r="A20" s="6">
        <v>18</v>
      </c>
      <c r="B20" s="130">
        <v>94</v>
      </c>
      <c r="C20" s="73" t="s">
        <v>18</v>
      </c>
      <c r="D20" s="74" t="s">
        <v>37</v>
      </c>
      <c r="E20" s="75" t="s">
        <v>96</v>
      </c>
      <c r="F20" s="230">
        <v>100</v>
      </c>
      <c r="G20" s="48" t="s">
        <v>81</v>
      </c>
      <c r="H20" s="138">
        <v>195</v>
      </c>
      <c r="I20" s="58">
        <v>170</v>
      </c>
      <c r="J20" s="291" t="s">
        <v>81</v>
      </c>
      <c r="K20" s="61"/>
      <c r="L20" s="61"/>
      <c r="M20" s="61"/>
      <c r="N20" s="61"/>
      <c r="O20" s="14"/>
      <c r="P20" s="164">
        <f t="shared" si="3"/>
        <v>465</v>
      </c>
      <c r="Q20" s="362">
        <f t="shared" si="2"/>
        <v>116.25</v>
      </c>
    </row>
    <row r="21" spans="1:17">
      <c r="A21" s="6">
        <v>19</v>
      </c>
      <c r="B21" s="26">
        <v>36</v>
      </c>
      <c r="C21" s="78" t="s">
        <v>102</v>
      </c>
      <c r="D21" s="78" t="s">
        <v>69</v>
      </c>
      <c r="E21" s="253" t="s">
        <v>70</v>
      </c>
      <c r="F21" s="230">
        <v>180</v>
      </c>
      <c r="G21" s="48">
        <v>160</v>
      </c>
      <c r="H21" s="58">
        <v>95</v>
      </c>
      <c r="I21" s="291" t="s">
        <v>81</v>
      </c>
      <c r="J21" s="291" t="s">
        <v>81</v>
      </c>
      <c r="K21" s="61"/>
      <c r="L21" s="61"/>
      <c r="M21" s="61"/>
      <c r="N21" s="61"/>
      <c r="O21" s="14"/>
      <c r="P21" s="164">
        <f t="shared" si="3"/>
        <v>435</v>
      </c>
      <c r="Q21" s="362">
        <f>P21/3</f>
        <v>145</v>
      </c>
    </row>
    <row r="22" spans="1:17">
      <c r="A22" s="6">
        <v>20</v>
      </c>
      <c r="B22" s="26">
        <v>46</v>
      </c>
      <c r="C22" s="74" t="s">
        <v>117</v>
      </c>
      <c r="D22" s="76" t="s">
        <v>73</v>
      </c>
      <c r="E22" s="77" t="s">
        <v>59</v>
      </c>
      <c r="F22" s="230">
        <v>170</v>
      </c>
      <c r="G22" s="48">
        <v>95</v>
      </c>
      <c r="H22" s="58" t="s">
        <v>81</v>
      </c>
      <c r="I22" s="291" t="s">
        <v>81</v>
      </c>
      <c r="J22" s="291" t="s">
        <v>81</v>
      </c>
      <c r="K22" s="61"/>
      <c r="L22" s="61"/>
      <c r="M22" s="61"/>
      <c r="N22" s="61"/>
      <c r="O22" s="14"/>
      <c r="P22" s="164">
        <f t="shared" si="3"/>
        <v>265</v>
      </c>
      <c r="Q22" s="362">
        <f>P22/2</f>
        <v>132.5</v>
      </c>
    </row>
    <row r="23" spans="1:17">
      <c r="A23" s="6">
        <v>20</v>
      </c>
      <c r="B23" s="576">
        <v>3</v>
      </c>
      <c r="C23" s="33" t="s">
        <v>202</v>
      </c>
      <c r="D23" s="28" t="s">
        <v>160</v>
      </c>
      <c r="E23" s="69" t="s">
        <v>55</v>
      </c>
      <c r="F23" s="230" t="s">
        <v>81</v>
      </c>
      <c r="G23" s="48" t="s">
        <v>81</v>
      </c>
      <c r="H23" s="58" t="s">
        <v>81</v>
      </c>
      <c r="I23" s="58">
        <v>100</v>
      </c>
      <c r="J23" s="58">
        <v>165</v>
      </c>
      <c r="K23" s="61"/>
      <c r="L23" s="61"/>
      <c r="M23" s="61"/>
      <c r="N23" s="61"/>
      <c r="O23" s="14"/>
      <c r="P23" s="164">
        <f>SUM(I23:O23)</f>
        <v>265</v>
      </c>
      <c r="Q23" s="362">
        <f>P23/2</f>
        <v>132.5</v>
      </c>
    </row>
    <row r="24" spans="1:17">
      <c r="A24" s="6">
        <v>22</v>
      </c>
      <c r="B24" s="26">
        <v>9</v>
      </c>
      <c r="C24" s="73" t="s">
        <v>10</v>
      </c>
      <c r="D24" s="74" t="s">
        <v>58</v>
      </c>
      <c r="E24" s="75" t="s">
        <v>55</v>
      </c>
      <c r="F24" s="230">
        <v>150</v>
      </c>
      <c r="G24" s="48">
        <v>105</v>
      </c>
      <c r="H24" s="58" t="s">
        <v>81</v>
      </c>
      <c r="I24" s="291" t="s">
        <v>81</v>
      </c>
      <c r="J24" s="291" t="s">
        <v>81</v>
      </c>
      <c r="K24" s="61"/>
      <c r="L24" s="61"/>
      <c r="M24" s="61"/>
      <c r="N24" s="61"/>
      <c r="O24" s="14"/>
      <c r="P24" s="164">
        <f>SUM(F24:O24)</f>
        <v>255</v>
      </c>
      <c r="Q24" s="362">
        <f>P24/2</f>
        <v>127.5</v>
      </c>
    </row>
    <row r="25" spans="1:17">
      <c r="A25" s="6">
        <v>23</v>
      </c>
      <c r="B25" s="26">
        <v>6</v>
      </c>
      <c r="C25" s="73" t="s">
        <v>4</v>
      </c>
      <c r="D25" s="74" t="s">
        <v>34</v>
      </c>
      <c r="E25" s="75" t="s">
        <v>51</v>
      </c>
      <c r="F25" s="230" t="s">
        <v>81</v>
      </c>
      <c r="G25" s="48">
        <v>115</v>
      </c>
      <c r="H25" s="58" t="s">
        <v>81</v>
      </c>
      <c r="I25" s="58">
        <v>110</v>
      </c>
      <c r="J25" s="291" t="s">
        <v>81</v>
      </c>
      <c r="K25" s="61"/>
      <c r="L25" s="61"/>
      <c r="M25" s="61"/>
      <c r="N25" s="61"/>
      <c r="O25" s="14"/>
      <c r="P25" s="164">
        <f>SUM(G25:O25)</f>
        <v>225</v>
      </c>
      <c r="Q25" s="362">
        <f>P25/2</f>
        <v>112.5</v>
      </c>
    </row>
    <row r="26" spans="1:17">
      <c r="A26" s="6">
        <v>24</v>
      </c>
      <c r="B26" s="430">
        <v>33</v>
      </c>
      <c r="C26" s="126" t="s">
        <v>106</v>
      </c>
      <c r="D26" s="28" t="s">
        <v>153</v>
      </c>
      <c r="E26" s="69" t="s">
        <v>154</v>
      </c>
      <c r="F26" s="230" t="s">
        <v>81</v>
      </c>
      <c r="G26" s="48" t="s">
        <v>81</v>
      </c>
      <c r="H26" s="58" t="s">
        <v>81</v>
      </c>
      <c r="I26" s="291" t="s">
        <v>81</v>
      </c>
      <c r="J26" s="58">
        <v>150</v>
      </c>
      <c r="K26" s="61"/>
      <c r="L26" s="61"/>
      <c r="M26" s="61"/>
      <c r="N26" s="61"/>
      <c r="O26" s="14"/>
      <c r="P26" s="164">
        <f>SUM(J26:O26)</f>
        <v>150</v>
      </c>
      <c r="Q26" s="362">
        <f t="shared" ref="Q26:Q31" si="4">P26/1</f>
        <v>150</v>
      </c>
    </row>
    <row r="27" spans="1:17">
      <c r="A27" s="6">
        <v>25</v>
      </c>
      <c r="B27" s="427">
        <v>99</v>
      </c>
      <c r="C27" s="29" t="s">
        <v>108</v>
      </c>
      <c r="D27" s="29" t="s">
        <v>78</v>
      </c>
      <c r="E27" s="211" t="s">
        <v>79</v>
      </c>
      <c r="F27" s="230" t="s">
        <v>81</v>
      </c>
      <c r="G27" s="48" t="s">
        <v>81</v>
      </c>
      <c r="H27" s="58" t="s">
        <v>81</v>
      </c>
      <c r="I27" s="291" t="s">
        <v>81</v>
      </c>
      <c r="J27" s="58">
        <v>140</v>
      </c>
      <c r="K27" s="61"/>
      <c r="L27" s="61"/>
      <c r="M27" s="61"/>
      <c r="N27" s="61"/>
      <c r="O27" s="14"/>
      <c r="P27" s="164">
        <f>SUM(J27:O27)</f>
        <v>140</v>
      </c>
      <c r="Q27" s="362">
        <f t="shared" si="4"/>
        <v>140</v>
      </c>
    </row>
    <row r="28" spans="1:17">
      <c r="A28" s="6">
        <v>26</v>
      </c>
      <c r="B28" s="130">
        <v>74</v>
      </c>
      <c r="C28" s="74" t="s">
        <v>26</v>
      </c>
      <c r="D28" s="74" t="s">
        <v>48</v>
      </c>
      <c r="E28" s="75" t="s">
        <v>54</v>
      </c>
      <c r="F28" s="230" t="s">
        <v>81</v>
      </c>
      <c r="G28" s="48" t="s">
        <v>81</v>
      </c>
      <c r="H28" s="58">
        <v>110</v>
      </c>
      <c r="I28" s="291" t="s">
        <v>81</v>
      </c>
      <c r="J28" s="291" t="s">
        <v>81</v>
      </c>
      <c r="K28" s="61"/>
      <c r="L28" s="61"/>
      <c r="M28" s="61"/>
      <c r="N28" s="61"/>
      <c r="O28" s="14"/>
      <c r="P28" s="164">
        <f>SUM(H28:O28)</f>
        <v>110</v>
      </c>
      <c r="Q28" s="362">
        <f t="shared" si="4"/>
        <v>110</v>
      </c>
    </row>
    <row r="29" spans="1:17">
      <c r="A29" s="6">
        <v>26</v>
      </c>
      <c r="B29" s="536">
        <v>8</v>
      </c>
      <c r="C29" s="73" t="s">
        <v>113</v>
      </c>
      <c r="D29" s="28" t="s">
        <v>135</v>
      </c>
      <c r="E29" s="69" t="s">
        <v>96</v>
      </c>
      <c r="F29" s="230" t="s">
        <v>81</v>
      </c>
      <c r="G29" s="48" t="s">
        <v>81</v>
      </c>
      <c r="H29" s="58" t="s">
        <v>81</v>
      </c>
      <c r="I29" s="291" t="s">
        <v>81</v>
      </c>
      <c r="J29" s="58">
        <v>110</v>
      </c>
      <c r="K29" s="61"/>
      <c r="L29" s="61"/>
      <c r="M29" s="61"/>
      <c r="N29" s="61"/>
      <c r="O29" s="14"/>
      <c r="P29" s="164">
        <f>SUM(J29:O29)</f>
        <v>110</v>
      </c>
      <c r="Q29" s="362">
        <f t="shared" si="4"/>
        <v>110</v>
      </c>
    </row>
    <row r="30" spans="1:17">
      <c r="A30" s="6">
        <v>26</v>
      </c>
      <c r="B30" s="480">
        <v>24</v>
      </c>
      <c r="C30" s="29" t="s">
        <v>45</v>
      </c>
      <c r="D30" s="127" t="s">
        <v>32</v>
      </c>
      <c r="E30" s="211" t="s">
        <v>70</v>
      </c>
      <c r="F30" s="230" t="s">
        <v>81</v>
      </c>
      <c r="G30" s="48" t="s">
        <v>81</v>
      </c>
      <c r="H30" s="58" t="s">
        <v>81</v>
      </c>
      <c r="I30" s="276" t="s">
        <v>81</v>
      </c>
      <c r="J30" s="244">
        <v>110</v>
      </c>
      <c r="K30" s="245"/>
      <c r="L30" s="245"/>
      <c r="M30" s="245"/>
      <c r="N30" s="245"/>
      <c r="O30" s="246"/>
      <c r="P30" s="359">
        <f>SUM(J30:O30)</f>
        <v>110</v>
      </c>
      <c r="Q30" s="362">
        <f t="shared" si="4"/>
        <v>110</v>
      </c>
    </row>
    <row r="31" spans="1:17">
      <c r="A31" s="6">
        <v>29</v>
      </c>
      <c r="B31" s="26">
        <v>30</v>
      </c>
      <c r="C31" s="27" t="s">
        <v>13</v>
      </c>
      <c r="D31" s="28" t="s">
        <v>39</v>
      </c>
      <c r="E31" s="69" t="s">
        <v>62</v>
      </c>
      <c r="F31" s="230">
        <v>105</v>
      </c>
      <c r="G31" s="48" t="s">
        <v>81</v>
      </c>
      <c r="H31" s="58" t="s">
        <v>81</v>
      </c>
      <c r="I31" s="276" t="s">
        <v>81</v>
      </c>
      <c r="J31" s="276" t="s">
        <v>81</v>
      </c>
      <c r="K31" s="245"/>
      <c r="L31" s="245"/>
      <c r="M31" s="245"/>
      <c r="N31" s="245"/>
      <c r="O31" s="246"/>
      <c r="P31" s="359">
        <f>SUM(F31:O31)</f>
        <v>105</v>
      </c>
      <c r="Q31" s="362">
        <f t="shared" si="4"/>
        <v>105</v>
      </c>
    </row>
    <row r="32" spans="1:17">
      <c r="A32" s="358">
        <v>30</v>
      </c>
      <c r="B32" s="26">
        <v>4</v>
      </c>
      <c r="C32" s="27" t="s">
        <v>9</v>
      </c>
      <c r="D32" s="28" t="s">
        <v>35</v>
      </c>
      <c r="E32" s="69" t="s">
        <v>52</v>
      </c>
      <c r="F32" s="230" t="s">
        <v>81</v>
      </c>
      <c r="G32" s="48" t="s">
        <v>81</v>
      </c>
      <c r="H32" s="58" t="s">
        <v>81</v>
      </c>
      <c r="I32" s="276" t="s">
        <v>81</v>
      </c>
      <c r="J32" s="276" t="s">
        <v>81</v>
      </c>
      <c r="K32" s="245"/>
      <c r="L32" s="245"/>
      <c r="M32" s="245"/>
      <c r="N32" s="245"/>
      <c r="O32" s="246"/>
      <c r="P32" s="359">
        <v>0</v>
      </c>
      <c r="Q32" s="112">
        <f t="shared" ref="Q32:Q37" si="5">P32/4</f>
        <v>0</v>
      </c>
    </row>
    <row r="33" spans="1:17">
      <c r="A33" s="358">
        <v>30</v>
      </c>
      <c r="B33" s="26">
        <v>16</v>
      </c>
      <c r="C33" s="73" t="s">
        <v>115</v>
      </c>
      <c r="D33" s="31" t="s">
        <v>67</v>
      </c>
      <c r="E33" s="68" t="s">
        <v>68</v>
      </c>
      <c r="F33" s="230" t="s">
        <v>81</v>
      </c>
      <c r="G33" s="48" t="s">
        <v>81</v>
      </c>
      <c r="H33" s="58" t="s">
        <v>81</v>
      </c>
      <c r="I33" s="276" t="s">
        <v>81</v>
      </c>
      <c r="J33" s="276" t="s">
        <v>81</v>
      </c>
      <c r="K33" s="245"/>
      <c r="L33" s="245"/>
      <c r="M33" s="245"/>
      <c r="N33" s="245"/>
      <c r="O33" s="246"/>
      <c r="P33" s="359">
        <v>0</v>
      </c>
      <c r="Q33" s="112">
        <f t="shared" si="5"/>
        <v>0</v>
      </c>
    </row>
    <row r="34" spans="1:17">
      <c r="A34" s="248">
        <v>30</v>
      </c>
      <c r="B34" s="26">
        <v>88</v>
      </c>
      <c r="C34" s="33" t="s">
        <v>27</v>
      </c>
      <c r="D34" s="28" t="s">
        <v>94</v>
      </c>
      <c r="E34" s="69" t="s">
        <v>55</v>
      </c>
      <c r="F34" s="230" t="s">
        <v>81</v>
      </c>
      <c r="G34" s="48" t="s">
        <v>81</v>
      </c>
      <c r="H34" s="58" t="s">
        <v>81</v>
      </c>
      <c r="I34" s="276" t="s">
        <v>81</v>
      </c>
      <c r="J34" s="276" t="s">
        <v>81</v>
      </c>
      <c r="K34" s="245"/>
      <c r="L34" s="245"/>
      <c r="M34" s="245"/>
      <c r="N34" s="245"/>
      <c r="O34" s="246"/>
      <c r="P34" s="359">
        <v>0</v>
      </c>
      <c r="Q34" s="112">
        <f t="shared" si="5"/>
        <v>0</v>
      </c>
    </row>
    <row r="35" spans="1:17">
      <c r="A35" s="243">
        <v>30</v>
      </c>
      <c r="B35" s="206">
        <v>35</v>
      </c>
      <c r="C35" s="78" t="s">
        <v>156</v>
      </c>
      <c r="D35" s="491" t="s">
        <v>152</v>
      </c>
      <c r="E35" s="492" t="s">
        <v>101</v>
      </c>
      <c r="F35" s="230" t="s">
        <v>81</v>
      </c>
      <c r="G35" s="48" t="s">
        <v>81</v>
      </c>
      <c r="H35" s="58" t="s">
        <v>81</v>
      </c>
      <c r="I35" s="276" t="s">
        <v>81</v>
      </c>
      <c r="J35" s="276" t="s">
        <v>81</v>
      </c>
      <c r="K35" s="245"/>
      <c r="L35" s="245"/>
      <c r="M35" s="245"/>
      <c r="N35" s="245"/>
      <c r="O35" s="246"/>
      <c r="P35" s="359">
        <v>0</v>
      </c>
      <c r="Q35" s="112">
        <f t="shared" si="5"/>
        <v>0</v>
      </c>
    </row>
    <row r="36" spans="1:17">
      <c r="A36" s="243">
        <v>30</v>
      </c>
      <c r="B36" s="405">
        <v>50</v>
      </c>
      <c r="C36" s="491" t="s">
        <v>125</v>
      </c>
      <c r="D36" s="491" t="s">
        <v>170</v>
      </c>
      <c r="E36" s="492" t="s">
        <v>96</v>
      </c>
      <c r="F36" s="230" t="s">
        <v>81</v>
      </c>
      <c r="G36" s="48" t="s">
        <v>81</v>
      </c>
      <c r="H36" s="58" t="s">
        <v>81</v>
      </c>
      <c r="I36" s="276" t="s">
        <v>81</v>
      </c>
      <c r="J36" s="276" t="s">
        <v>81</v>
      </c>
      <c r="K36" s="245"/>
      <c r="L36" s="245"/>
      <c r="M36" s="245"/>
      <c r="N36" s="245"/>
      <c r="O36" s="246"/>
      <c r="P36" s="359">
        <v>0</v>
      </c>
      <c r="Q36" s="112">
        <f t="shared" si="5"/>
        <v>0</v>
      </c>
    </row>
    <row r="37" spans="1:17" ht="13.5" thickBot="1">
      <c r="A37" s="38">
        <v>30</v>
      </c>
      <c r="B37" s="319">
        <v>17</v>
      </c>
      <c r="C37" s="282" t="s">
        <v>207</v>
      </c>
      <c r="D37" s="204" t="s">
        <v>121</v>
      </c>
      <c r="E37" s="357" t="s">
        <v>206</v>
      </c>
      <c r="F37" s="231" t="s">
        <v>81</v>
      </c>
      <c r="G37" s="49" t="s">
        <v>81</v>
      </c>
      <c r="H37" s="59" t="s">
        <v>81</v>
      </c>
      <c r="I37" s="349" t="s">
        <v>81</v>
      </c>
      <c r="J37" s="349" t="s">
        <v>81</v>
      </c>
      <c r="K37" s="62"/>
      <c r="L37" s="62"/>
      <c r="M37" s="62"/>
      <c r="N37" s="62"/>
      <c r="O37" s="15"/>
      <c r="P37" s="360">
        <v>0</v>
      </c>
      <c r="Q37" s="363">
        <f t="shared" si="5"/>
        <v>0</v>
      </c>
    </row>
    <row r="38" spans="1:17" ht="13.5" thickBot="1">
      <c r="F38" s="50"/>
    </row>
    <row r="39" spans="1:17" ht="13.5" thickBot="1">
      <c r="B39" s="145" t="s">
        <v>165</v>
      </c>
      <c r="C39" s="371"/>
      <c r="E39" s="70" t="s">
        <v>226</v>
      </c>
      <c r="F39" s="65">
        <v>5</v>
      </c>
      <c r="G39" s="66">
        <v>28</v>
      </c>
      <c r="H39" s="397" t="s">
        <v>7</v>
      </c>
      <c r="I39" s="67">
        <v>10</v>
      </c>
      <c r="J39" s="67">
        <v>8</v>
      </c>
      <c r="K39" s="67"/>
      <c r="L39" s="67"/>
      <c r="M39" s="67"/>
      <c r="N39" s="67"/>
      <c r="O39" s="67"/>
    </row>
    <row r="40" spans="1:17">
      <c r="B40" s="136">
        <v>7</v>
      </c>
      <c r="C40" s="542" t="s">
        <v>164</v>
      </c>
      <c r="E40" s="71" t="s">
        <v>227</v>
      </c>
      <c r="F40" s="14" t="s">
        <v>82</v>
      </c>
      <c r="G40" s="36" t="s">
        <v>98</v>
      </c>
      <c r="H40" s="350" t="s">
        <v>225</v>
      </c>
      <c r="I40" s="350" t="s">
        <v>209</v>
      </c>
      <c r="J40" s="350" t="s">
        <v>224</v>
      </c>
      <c r="K40" s="61"/>
      <c r="L40" s="61"/>
      <c r="M40" s="61"/>
      <c r="N40" s="61"/>
      <c r="O40" s="61"/>
    </row>
    <row r="41" spans="1:17" ht="13.5" thickBot="1">
      <c r="B41" s="372">
        <v>97</v>
      </c>
      <c r="C41" s="492" t="s">
        <v>164</v>
      </c>
      <c r="E41" s="72" t="s">
        <v>228</v>
      </c>
      <c r="F41" s="15">
        <v>5</v>
      </c>
      <c r="G41" s="37">
        <v>28</v>
      </c>
      <c r="H41" s="62" t="s">
        <v>162</v>
      </c>
      <c r="I41" s="62">
        <v>7</v>
      </c>
      <c r="J41" s="62">
        <v>3</v>
      </c>
      <c r="K41" s="62"/>
      <c r="L41" s="62"/>
      <c r="M41" s="62"/>
      <c r="N41" s="62"/>
      <c r="O41" s="62"/>
    </row>
    <row r="42" spans="1:17" ht="13.5" thickBot="1">
      <c r="B42" s="374">
        <v>74</v>
      </c>
      <c r="C42" s="543" t="s">
        <v>163</v>
      </c>
      <c r="G42" s="2"/>
      <c r="H42" s="2"/>
      <c r="I42" s="2"/>
      <c r="J42" s="2"/>
      <c r="K42" s="2"/>
      <c r="L42" s="2"/>
      <c r="M42" s="2"/>
      <c r="N42" s="2"/>
      <c r="O42" s="2"/>
    </row>
    <row r="43" spans="1:17" ht="13.5" thickBot="1">
      <c r="B43" s="139">
        <v>94</v>
      </c>
      <c r="C43" s="544" t="s">
        <v>163</v>
      </c>
      <c r="E43" s="147" t="s">
        <v>166</v>
      </c>
      <c r="F43" s="148"/>
      <c r="G43" s="148"/>
      <c r="H43" s="148"/>
      <c r="I43" s="148"/>
      <c r="J43" s="148"/>
      <c r="K43" s="148"/>
      <c r="L43" s="148"/>
      <c r="M43" s="148"/>
      <c r="N43" s="148"/>
      <c r="O43" s="141"/>
    </row>
    <row r="44" spans="1:17">
      <c r="B44" s="413">
        <v>99</v>
      </c>
      <c r="C44" s="545" t="s">
        <v>212</v>
      </c>
      <c r="E44" s="39" t="s">
        <v>83</v>
      </c>
      <c r="F44" s="65">
        <v>5</v>
      </c>
      <c r="G44" s="66">
        <v>28</v>
      </c>
      <c r="H44" s="397" t="s">
        <v>7</v>
      </c>
      <c r="I44" s="67">
        <v>97</v>
      </c>
      <c r="J44" s="67">
        <v>8</v>
      </c>
      <c r="K44" s="67"/>
      <c r="L44" s="67"/>
      <c r="M44" s="67"/>
      <c r="N44" s="67"/>
      <c r="O44" s="67"/>
    </row>
    <row r="45" spans="1:17" ht="13.5" thickBot="1">
      <c r="B45" s="416" t="s">
        <v>7</v>
      </c>
      <c r="C45" s="492" t="s">
        <v>212</v>
      </c>
      <c r="E45" s="40" t="s">
        <v>84</v>
      </c>
      <c r="F45" s="14">
        <v>32</v>
      </c>
      <c r="G45" s="36" t="s">
        <v>99</v>
      </c>
      <c r="H45" s="489" t="s">
        <v>7</v>
      </c>
      <c r="I45" s="61">
        <v>97</v>
      </c>
      <c r="J45" s="61">
        <v>8</v>
      </c>
      <c r="K45" s="61"/>
      <c r="L45" s="61"/>
      <c r="M45" s="61"/>
      <c r="N45" s="61"/>
      <c r="O45" s="61"/>
    </row>
    <row r="46" spans="1:17">
      <c r="B46" s="433">
        <v>32</v>
      </c>
      <c r="C46" s="542" t="s">
        <v>213</v>
      </c>
      <c r="E46" s="40" t="s">
        <v>85</v>
      </c>
      <c r="F46" s="14">
        <v>32</v>
      </c>
      <c r="G46" s="36">
        <v>28</v>
      </c>
      <c r="H46" s="489" t="s">
        <v>7</v>
      </c>
      <c r="I46" s="61">
        <v>97</v>
      </c>
      <c r="J46" s="61">
        <v>3</v>
      </c>
      <c r="K46" s="61"/>
      <c r="L46" s="61"/>
      <c r="M46" s="61"/>
      <c r="N46" s="61"/>
      <c r="O46" s="61"/>
    </row>
    <row r="47" spans="1:17" ht="13.5" thickBot="1">
      <c r="B47" s="435">
        <v>33</v>
      </c>
      <c r="C47" s="546" t="s">
        <v>213</v>
      </c>
      <c r="E47" s="40" t="s">
        <v>86</v>
      </c>
      <c r="F47" s="14">
        <v>32</v>
      </c>
      <c r="G47" s="36">
        <v>28</v>
      </c>
      <c r="H47" s="489" t="s">
        <v>7</v>
      </c>
      <c r="I47" s="61">
        <v>7</v>
      </c>
      <c r="J47" s="61">
        <v>3</v>
      </c>
      <c r="K47" s="61"/>
      <c r="L47" s="61"/>
      <c r="M47" s="61"/>
      <c r="N47" s="61"/>
      <c r="O47" s="61"/>
    </row>
    <row r="48" spans="1:17">
      <c r="B48" s="414">
        <v>2</v>
      </c>
      <c r="C48" s="545" t="s">
        <v>214</v>
      </c>
      <c r="E48" s="40" t="s">
        <v>87</v>
      </c>
      <c r="F48" s="14">
        <v>32</v>
      </c>
      <c r="G48" s="36">
        <v>28</v>
      </c>
      <c r="H48" s="61">
        <v>7</v>
      </c>
      <c r="I48" s="61">
        <v>7</v>
      </c>
      <c r="J48" s="61">
        <v>3</v>
      </c>
      <c r="K48" s="61"/>
      <c r="L48" s="61"/>
      <c r="M48" s="61"/>
      <c r="N48" s="61"/>
      <c r="O48" s="61"/>
    </row>
    <row r="49" spans="2:15" ht="13.5" thickBot="1">
      <c r="B49" s="415">
        <v>3</v>
      </c>
      <c r="C49" s="492" t="s">
        <v>214</v>
      </c>
      <c r="E49" s="40" t="s">
        <v>88</v>
      </c>
      <c r="F49" s="14">
        <v>5</v>
      </c>
      <c r="G49" s="36">
        <v>28</v>
      </c>
      <c r="H49" s="61">
        <v>11</v>
      </c>
      <c r="I49" s="61">
        <v>7</v>
      </c>
      <c r="J49" s="61">
        <v>3</v>
      </c>
      <c r="K49" s="61"/>
      <c r="L49" s="61"/>
      <c r="M49" s="61"/>
      <c r="N49" s="61"/>
      <c r="O49" s="61"/>
    </row>
    <row r="50" spans="2:15">
      <c r="B50" s="443">
        <v>21</v>
      </c>
      <c r="C50" s="547" t="s">
        <v>215</v>
      </c>
      <c r="E50" s="40" t="s">
        <v>89</v>
      </c>
      <c r="F50" s="14">
        <v>5</v>
      </c>
      <c r="G50" s="36">
        <v>28</v>
      </c>
      <c r="H50" s="61">
        <v>11</v>
      </c>
      <c r="I50" s="61">
        <v>7</v>
      </c>
      <c r="J50" s="61">
        <v>21</v>
      </c>
      <c r="K50" s="61"/>
      <c r="L50" s="61"/>
      <c r="M50" s="61"/>
      <c r="N50" s="61"/>
      <c r="O50" s="61"/>
    </row>
    <row r="51" spans="2:15" ht="13.5" thickBot="1">
      <c r="B51" s="445">
        <v>24</v>
      </c>
      <c r="C51" s="548" t="s">
        <v>215</v>
      </c>
      <c r="E51" s="40" t="s">
        <v>90</v>
      </c>
      <c r="F51" s="14">
        <v>5</v>
      </c>
      <c r="G51" s="36">
        <v>28</v>
      </c>
      <c r="H51" s="61">
        <v>11</v>
      </c>
      <c r="I51" s="61">
        <v>7</v>
      </c>
      <c r="J51" s="489" t="s">
        <v>7</v>
      </c>
      <c r="K51" s="61"/>
      <c r="L51" s="61"/>
      <c r="M51" s="61"/>
      <c r="N51" s="61"/>
      <c r="O51" s="61"/>
    </row>
    <row r="52" spans="2:15">
      <c r="B52" s="419">
        <v>8</v>
      </c>
      <c r="C52" s="549" t="s">
        <v>216</v>
      </c>
      <c r="E52" s="40" t="s">
        <v>91</v>
      </c>
      <c r="F52" s="14">
        <v>5</v>
      </c>
      <c r="G52" s="36">
        <v>28</v>
      </c>
      <c r="H52" s="61">
        <v>11</v>
      </c>
      <c r="I52" s="61">
        <v>7</v>
      </c>
      <c r="J52" s="489" t="s">
        <v>7</v>
      </c>
      <c r="K52" s="61"/>
      <c r="L52" s="61"/>
      <c r="M52" s="61"/>
      <c r="N52" s="61"/>
      <c r="O52" s="61"/>
    </row>
    <row r="53" spans="2:15" ht="13.5" thickBot="1">
      <c r="B53" s="421">
        <v>18</v>
      </c>
      <c r="C53" s="548" t="s">
        <v>216</v>
      </c>
      <c r="E53" s="351" t="s">
        <v>92</v>
      </c>
      <c r="F53" s="246">
        <v>5</v>
      </c>
      <c r="G53" s="247">
        <v>28</v>
      </c>
      <c r="H53" s="245">
        <v>94</v>
      </c>
      <c r="I53" s="245">
        <v>97</v>
      </c>
      <c r="J53" s="490" t="s">
        <v>7</v>
      </c>
      <c r="K53" s="245"/>
      <c r="L53" s="245"/>
      <c r="M53" s="245"/>
      <c r="N53" s="245"/>
      <c r="O53" s="245"/>
    </row>
    <row r="54" spans="2:15" ht="13.5" thickBot="1">
      <c r="E54" s="352" t="s">
        <v>210</v>
      </c>
      <c r="F54" s="353"/>
      <c r="G54" s="354"/>
      <c r="H54" s="353"/>
      <c r="I54" s="355">
        <v>97</v>
      </c>
      <c r="J54" s="353"/>
      <c r="K54" s="354"/>
      <c r="L54" s="353"/>
      <c r="M54" s="354"/>
      <c r="N54" s="353"/>
      <c r="O54" s="356"/>
    </row>
  </sheetData>
  <phoneticPr fontId="4" type="noConversion"/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X53"/>
  <sheetViews>
    <sheetView zoomScale="84" zoomScaleNormal="84" workbookViewId="0">
      <selection activeCell="F18" sqref="F18"/>
    </sheetView>
  </sheetViews>
  <sheetFormatPr defaultColWidth="8.140625" defaultRowHeight="12.75"/>
  <cols>
    <col min="1" max="1" width="3.85546875" bestFit="1" customWidth="1"/>
    <col min="2" max="2" width="4.7109375" customWidth="1"/>
    <col min="3" max="3" width="17.5703125" bestFit="1" customWidth="1"/>
    <col min="4" max="4" width="21.5703125" bestFit="1" customWidth="1"/>
    <col min="5" max="5" width="13" bestFit="1" customWidth="1"/>
    <col min="6" max="6" width="9.85546875" style="2" bestFit="1" customWidth="1"/>
    <col min="7" max="20" width="8.140625" style="2" customWidth="1"/>
    <col min="21" max="21" width="8.140625" style="267" customWidth="1"/>
    <col min="22" max="23" width="8.140625" style="2" customWidth="1"/>
    <col min="24" max="24" width="9.140625" style="2" bestFit="1" customWidth="1"/>
  </cols>
  <sheetData>
    <row r="1" spans="1:24" ht="13.5" thickBot="1">
      <c r="D1" s="51" t="s">
        <v>196</v>
      </c>
    </row>
    <row r="2" spans="1:24" ht="13.5" thickBot="1">
      <c r="A2" s="18" t="s">
        <v>30</v>
      </c>
      <c r="B2" s="19" t="s">
        <v>1</v>
      </c>
      <c r="C2" s="20" t="s">
        <v>2</v>
      </c>
      <c r="D2" s="20" t="s">
        <v>29</v>
      </c>
      <c r="E2" s="21" t="s">
        <v>195</v>
      </c>
      <c r="F2" s="99" t="s">
        <v>204</v>
      </c>
      <c r="G2" s="258" t="s">
        <v>200</v>
      </c>
      <c r="H2" s="63" t="s">
        <v>197</v>
      </c>
      <c r="I2" s="258" t="s">
        <v>200</v>
      </c>
      <c r="J2" s="238">
        <v>1</v>
      </c>
      <c r="K2" s="20">
        <v>2</v>
      </c>
      <c r="L2" s="20">
        <v>3</v>
      </c>
      <c r="M2" s="20">
        <v>4</v>
      </c>
      <c r="N2" s="20">
        <v>5</v>
      </c>
      <c r="O2" s="100">
        <v>6</v>
      </c>
      <c r="P2" s="20">
        <v>7</v>
      </c>
      <c r="Q2" s="20">
        <v>8</v>
      </c>
      <c r="R2" s="20">
        <v>9</v>
      </c>
      <c r="S2" s="20">
        <v>10</v>
      </c>
      <c r="T2" s="22" t="s">
        <v>198</v>
      </c>
      <c r="U2" s="186" t="s">
        <v>171</v>
      </c>
      <c r="V2" s="166" t="s">
        <v>167</v>
      </c>
      <c r="W2" s="167" t="s">
        <v>168</v>
      </c>
      <c r="X2" s="167" t="s">
        <v>169</v>
      </c>
    </row>
    <row r="3" spans="1:24">
      <c r="A3" s="331">
        <v>1</v>
      </c>
      <c r="B3" s="479" t="s">
        <v>7</v>
      </c>
      <c r="C3" s="417" t="s">
        <v>8</v>
      </c>
      <c r="D3" s="417" t="s">
        <v>43</v>
      </c>
      <c r="E3" s="418" t="s">
        <v>55</v>
      </c>
      <c r="F3" s="365"/>
      <c r="G3" s="484"/>
      <c r="H3" s="476"/>
      <c r="I3" s="486"/>
      <c r="J3" s="85"/>
      <c r="K3" s="86"/>
      <c r="L3" s="86"/>
      <c r="M3" s="86"/>
      <c r="N3" s="86"/>
      <c r="O3" s="315"/>
      <c r="P3" s="86"/>
      <c r="Q3" s="86"/>
      <c r="R3" s="86"/>
      <c r="S3" s="196"/>
      <c r="T3" s="144"/>
      <c r="U3" s="397"/>
      <c r="V3" s="66">
        <v>190</v>
      </c>
      <c r="W3" s="67"/>
      <c r="X3" s="67">
        <f t="shared" ref="X3:X22" si="0">SUM(V3:W3)</f>
        <v>190</v>
      </c>
    </row>
    <row r="4" spans="1:24">
      <c r="A4" s="332">
        <v>2</v>
      </c>
      <c r="B4" s="438">
        <v>2</v>
      </c>
      <c r="C4" s="442" t="s">
        <v>25</v>
      </c>
      <c r="D4" s="440" t="s">
        <v>49</v>
      </c>
      <c r="E4" s="441" t="s">
        <v>51</v>
      </c>
      <c r="F4" s="366"/>
      <c r="G4" s="367"/>
      <c r="H4" s="229"/>
      <c r="I4" s="305"/>
      <c r="J4" s="89"/>
      <c r="K4" s="90"/>
      <c r="L4" s="90"/>
      <c r="M4" s="90"/>
      <c r="N4" s="90"/>
      <c r="O4" s="90"/>
      <c r="P4" s="90"/>
      <c r="Q4" s="90"/>
      <c r="R4" s="90"/>
      <c r="S4" s="91"/>
      <c r="T4" s="88"/>
      <c r="U4" s="260"/>
      <c r="V4" s="88">
        <v>185</v>
      </c>
      <c r="W4" s="61"/>
      <c r="X4" s="61">
        <f t="shared" si="0"/>
        <v>185</v>
      </c>
    </row>
    <row r="5" spans="1:24">
      <c r="A5" s="332">
        <v>3</v>
      </c>
      <c r="B5" s="26">
        <v>11</v>
      </c>
      <c r="C5" s="27" t="s">
        <v>17</v>
      </c>
      <c r="D5" s="28" t="s">
        <v>40</v>
      </c>
      <c r="E5" s="232" t="s">
        <v>55</v>
      </c>
      <c r="F5" s="368"/>
      <c r="G5" s="369"/>
      <c r="H5" s="228"/>
      <c r="I5" s="305"/>
      <c r="J5" s="89"/>
      <c r="K5" s="90"/>
      <c r="L5" s="90"/>
      <c r="M5" s="90"/>
      <c r="N5" s="90"/>
      <c r="O5" s="90"/>
      <c r="P5" s="90"/>
      <c r="Q5" s="90"/>
      <c r="R5" s="90"/>
      <c r="S5" s="91"/>
      <c r="T5" s="88"/>
      <c r="U5" s="260"/>
      <c r="V5" s="88">
        <v>180</v>
      </c>
      <c r="W5" s="61"/>
      <c r="X5" s="61">
        <f t="shared" si="0"/>
        <v>180</v>
      </c>
    </row>
    <row r="6" spans="1:24">
      <c r="A6" s="332">
        <v>4</v>
      </c>
      <c r="B6" s="447">
        <v>21</v>
      </c>
      <c r="C6" s="448" t="s">
        <v>12</v>
      </c>
      <c r="D6" s="449" t="s">
        <v>41</v>
      </c>
      <c r="E6" s="450" t="s">
        <v>63</v>
      </c>
      <c r="F6" s="366"/>
      <c r="G6" s="367"/>
      <c r="H6" s="229"/>
      <c r="I6" s="306"/>
      <c r="J6" s="89"/>
      <c r="K6" s="90"/>
      <c r="L6" s="90"/>
      <c r="M6" s="90"/>
      <c r="N6" s="90"/>
      <c r="O6" s="90"/>
      <c r="P6" s="90"/>
      <c r="Q6" s="90"/>
      <c r="R6" s="90"/>
      <c r="S6" s="91"/>
      <c r="T6" s="88"/>
      <c r="U6" s="260"/>
      <c r="V6" s="88">
        <v>175</v>
      </c>
      <c r="W6" s="61"/>
      <c r="X6" s="61">
        <f t="shared" si="0"/>
        <v>175</v>
      </c>
    </row>
    <row r="7" spans="1:24">
      <c r="A7" s="332">
        <v>5</v>
      </c>
      <c r="B7" s="430">
        <v>32</v>
      </c>
      <c r="C7" s="431" t="s">
        <v>28</v>
      </c>
      <c r="D7" s="431" t="s">
        <v>60</v>
      </c>
      <c r="E7" s="432" t="s">
        <v>61</v>
      </c>
      <c r="F7" s="368"/>
      <c r="G7" s="369"/>
      <c r="H7" s="228"/>
      <c r="I7" s="305"/>
      <c r="J7" s="89"/>
      <c r="K7" s="90"/>
      <c r="L7" s="90"/>
      <c r="M7" s="90"/>
      <c r="N7" s="90"/>
      <c r="O7" s="90"/>
      <c r="P7" s="90"/>
      <c r="Q7" s="90"/>
      <c r="R7" s="90"/>
      <c r="S7" s="91"/>
      <c r="T7" s="88"/>
      <c r="U7" s="260"/>
      <c r="V7" s="88">
        <v>170</v>
      </c>
      <c r="W7" s="61"/>
      <c r="X7" s="61">
        <f t="shared" si="0"/>
        <v>170</v>
      </c>
    </row>
    <row r="8" spans="1:24">
      <c r="A8" s="332">
        <v>6</v>
      </c>
      <c r="B8" s="26">
        <v>29</v>
      </c>
      <c r="C8" s="27" t="s">
        <v>31</v>
      </c>
      <c r="D8" s="28" t="s">
        <v>33</v>
      </c>
      <c r="E8" s="232" t="s">
        <v>97</v>
      </c>
      <c r="F8" s="366"/>
      <c r="G8" s="370"/>
      <c r="H8" s="229"/>
      <c r="I8" s="306"/>
      <c r="J8" s="89"/>
      <c r="K8" s="90"/>
      <c r="L8" s="90"/>
      <c r="M8" s="90"/>
      <c r="N8" s="90"/>
      <c r="O8" s="90"/>
      <c r="P8" s="90"/>
      <c r="Q8" s="90"/>
      <c r="R8" s="90"/>
      <c r="S8" s="91"/>
      <c r="T8" s="88"/>
      <c r="U8" s="260"/>
      <c r="V8" s="36">
        <v>165</v>
      </c>
      <c r="W8" s="61"/>
      <c r="X8" s="61">
        <f t="shared" si="0"/>
        <v>165</v>
      </c>
    </row>
    <row r="9" spans="1:24">
      <c r="A9" s="332">
        <v>7</v>
      </c>
      <c r="B9" s="26">
        <v>75</v>
      </c>
      <c r="C9" s="27" t="s">
        <v>14</v>
      </c>
      <c r="D9" s="28" t="s">
        <v>38</v>
      </c>
      <c r="E9" s="232" t="s">
        <v>59</v>
      </c>
      <c r="F9" s="368"/>
      <c r="G9" s="369"/>
      <c r="H9" s="228"/>
      <c r="I9" s="305"/>
      <c r="J9" s="89"/>
      <c r="K9" s="90"/>
      <c r="L9" s="90"/>
      <c r="M9" s="90"/>
      <c r="N9" s="90"/>
      <c r="O9" s="90"/>
      <c r="P9" s="90"/>
      <c r="Q9" s="90"/>
      <c r="R9" s="90"/>
      <c r="S9" s="91"/>
      <c r="T9" s="88"/>
      <c r="U9" s="260"/>
      <c r="V9" s="36">
        <v>160</v>
      </c>
      <c r="W9" s="61"/>
      <c r="X9" s="61">
        <f t="shared" si="0"/>
        <v>160</v>
      </c>
    </row>
    <row r="10" spans="1:24">
      <c r="A10" s="332">
        <v>8</v>
      </c>
      <c r="B10" s="438">
        <v>3</v>
      </c>
      <c r="C10" s="439" t="s">
        <v>202</v>
      </c>
      <c r="D10" s="440" t="s">
        <v>160</v>
      </c>
      <c r="E10" s="441" t="s">
        <v>55</v>
      </c>
      <c r="F10" s="366"/>
      <c r="G10" s="370"/>
      <c r="H10" s="229"/>
      <c r="I10" s="306"/>
      <c r="J10" s="89"/>
      <c r="K10" s="90"/>
      <c r="L10" s="90"/>
      <c r="M10" s="90"/>
      <c r="N10" s="90"/>
      <c r="O10" s="90"/>
      <c r="P10" s="90"/>
      <c r="Q10" s="90"/>
      <c r="R10" s="90"/>
      <c r="S10" s="91"/>
      <c r="T10" s="88"/>
      <c r="U10" s="260"/>
      <c r="V10" s="48">
        <v>155</v>
      </c>
      <c r="W10" s="61"/>
      <c r="X10" s="61">
        <f t="shared" si="0"/>
        <v>155</v>
      </c>
    </row>
    <row r="11" spans="1:24">
      <c r="A11" s="332">
        <v>9</v>
      </c>
      <c r="B11" s="430">
        <v>33</v>
      </c>
      <c r="C11" s="437" t="s">
        <v>106</v>
      </c>
      <c r="D11" s="431" t="s">
        <v>153</v>
      </c>
      <c r="E11" s="432" t="s">
        <v>154</v>
      </c>
      <c r="F11" s="366"/>
      <c r="G11" s="370"/>
      <c r="H11" s="228"/>
      <c r="I11" s="240"/>
      <c r="J11" s="89"/>
      <c r="K11" s="90"/>
      <c r="L11" s="90"/>
      <c r="M11" s="90"/>
      <c r="N11" s="90"/>
      <c r="O11" s="90"/>
      <c r="P11" s="90"/>
      <c r="Q11" s="90"/>
      <c r="R11" s="90"/>
      <c r="S11" s="91"/>
      <c r="T11" s="88"/>
      <c r="U11" s="260"/>
      <c r="V11" s="36">
        <v>150</v>
      </c>
      <c r="W11" s="61"/>
      <c r="X11" s="61">
        <f t="shared" si="0"/>
        <v>150</v>
      </c>
    </row>
    <row r="12" spans="1:24">
      <c r="A12" s="332">
        <v>10</v>
      </c>
      <c r="B12" s="423">
        <v>18</v>
      </c>
      <c r="C12" s="424" t="s">
        <v>11</v>
      </c>
      <c r="D12" s="425" t="s">
        <v>42</v>
      </c>
      <c r="E12" s="426" t="s">
        <v>57</v>
      </c>
      <c r="F12" s="368"/>
      <c r="G12" s="369"/>
      <c r="H12" s="228"/>
      <c r="I12" s="305"/>
      <c r="J12" s="89"/>
      <c r="K12" s="90"/>
      <c r="L12" s="90"/>
      <c r="M12" s="90"/>
      <c r="N12" s="90"/>
      <c r="O12" s="90"/>
      <c r="P12" s="90"/>
      <c r="Q12" s="90"/>
      <c r="R12" s="90"/>
      <c r="S12" s="91"/>
      <c r="T12" s="88"/>
      <c r="U12" s="260"/>
      <c r="V12" s="88">
        <v>145</v>
      </c>
      <c r="W12" s="61"/>
      <c r="X12" s="61">
        <f t="shared" si="0"/>
        <v>145</v>
      </c>
    </row>
    <row r="13" spans="1:24">
      <c r="A13" s="332">
        <v>11</v>
      </c>
      <c r="B13" s="427">
        <v>99</v>
      </c>
      <c r="C13" s="428" t="s">
        <v>108</v>
      </c>
      <c r="D13" s="428" t="s">
        <v>78</v>
      </c>
      <c r="E13" s="429" t="s">
        <v>79</v>
      </c>
      <c r="F13" s="368"/>
      <c r="G13" s="369"/>
      <c r="H13" s="228"/>
      <c r="I13" s="305"/>
      <c r="J13" s="89"/>
      <c r="K13" s="90"/>
      <c r="L13" s="90"/>
      <c r="M13" s="90"/>
      <c r="N13" s="90"/>
      <c r="O13" s="90"/>
      <c r="P13" s="90"/>
      <c r="Q13" s="90"/>
      <c r="R13" s="90"/>
      <c r="S13" s="91"/>
      <c r="T13" s="88"/>
      <c r="U13" s="260"/>
      <c r="V13" s="88">
        <v>140</v>
      </c>
      <c r="W13" s="61"/>
      <c r="X13" s="61">
        <f t="shared" si="0"/>
        <v>140</v>
      </c>
    </row>
    <row r="14" spans="1:24">
      <c r="A14" s="332">
        <v>12</v>
      </c>
      <c r="B14" s="94">
        <v>97</v>
      </c>
      <c r="C14" s="95" t="s">
        <v>19</v>
      </c>
      <c r="D14" s="132" t="s">
        <v>47</v>
      </c>
      <c r="E14" s="396" t="s">
        <v>56</v>
      </c>
      <c r="F14" s="368"/>
      <c r="G14" s="369"/>
      <c r="H14" s="228"/>
      <c r="I14" s="305"/>
      <c r="J14" s="89"/>
      <c r="K14" s="90"/>
      <c r="L14" s="90"/>
      <c r="M14" s="90"/>
      <c r="N14" s="90"/>
      <c r="O14" s="90"/>
      <c r="P14" s="90"/>
      <c r="Q14" s="90"/>
      <c r="R14" s="90"/>
      <c r="S14" s="91"/>
      <c r="T14" s="88"/>
      <c r="U14" s="260"/>
      <c r="V14" s="88">
        <v>135</v>
      </c>
      <c r="W14" s="61"/>
      <c r="X14" s="61">
        <f t="shared" si="0"/>
        <v>135</v>
      </c>
    </row>
    <row r="15" spans="1:24">
      <c r="A15" s="332">
        <v>13</v>
      </c>
      <c r="B15" s="26">
        <v>28</v>
      </c>
      <c r="C15" s="27" t="s">
        <v>15</v>
      </c>
      <c r="D15" s="28" t="s">
        <v>36</v>
      </c>
      <c r="E15" s="232" t="s">
        <v>55</v>
      </c>
      <c r="F15" s="368"/>
      <c r="G15" s="369"/>
      <c r="H15" s="228"/>
      <c r="I15" s="305"/>
      <c r="J15" s="89"/>
      <c r="K15" s="90"/>
      <c r="L15" s="90"/>
      <c r="M15" s="90"/>
      <c r="N15" s="90"/>
      <c r="O15" s="90"/>
      <c r="P15" s="90"/>
      <c r="Q15" s="90"/>
      <c r="R15" s="90"/>
      <c r="S15" s="91"/>
      <c r="T15" s="88"/>
      <c r="U15" s="260"/>
      <c r="V15" s="88">
        <v>130</v>
      </c>
      <c r="W15" s="61"/>
      <c r="X15" s="61">
        <f t="shared" si="0"/>
        <v>130</v>
      </c>
    </row>
    <row r="16" spans="1:24">
      <c r="A16" s="332">
        <v>14</v>
      </c>
      <c r="B16" s="32">
        <v>96</v>
      </c>
      <c r="C16" s="29" t="s">
        <v>103</v>
      </c>
      <c r="D16" s="29" t="s">
        <v>76</v>
      </c>
      <c r="E16" s="235" t="s">
        <v>77</v>
      </c>
      <c r="F16" s="366"/>
      <c r="G16" s="370"/>
      <c r="H16" s="229"/>
      <c r="I16" s="306"/>
      <c r="J16" s="89"/>
      <c r="K16" s="90"/>
      <c r="L16" s="90"/>
      <c r="M16" s="90"/>
      <c r="N16" s="90"/>
      <c r="O16" s="90"/>
      <c r="P16" s="90"/>
      <c r="Q16" s="90"/>
      <c r="R16" s="90"/>
      <c r="S16" s="91"/>
      <c r="T16" s="88"/>
      <c r="U16" s="260"/>
      <c r="V16" s="88">
        <v>125</v>
      </c>
      <c r="W16" s="61"/>
      <c r="X16" s="61">
        <f t="shared" si="0"/>
        <v>125</v>
      </c>
    </row>
    <row r="17" spans="1:24">
      <c r="A17" s="332">
        <v>15</v>
      </c>
      <c r="B17" s="26">
        <v>40</v>
      </c>
      <c r="C17" s="27" t="s">
        <v>104</v>
      </c>
      <c r="D17" s="31" t="s">
        <v>46</v>
      </c>
      <c r="E17" s="234" t="s">
        <v>71</v>
      </c>
      <c r="F17" s="366"/>
      <c r="G17" s="367"/>
      <c r="H17" s="229"/>
      <c r="I17" s="306"/>
      <c r="J17" s="89"/>
      <c r="K17" s="90"/>
      <c r="L17" s="90"/>
      <c r="M17" s="90"/>
      <c r="N17" s="90"/>
      <c r="O17" s="90"/>
      <c r="P17" s="90"/>
      <c r="Q17" s="90"/>
      <c r="R17" s="90"/>
      <c r="S17" s="91"/>
      <c r="T17" s="88"/>
      <c r="U17" s="260"/>
      <c r="V17" s="88">
        <v>120</v>
      </c>
      <c r="W17" s="61"/>
      <c r="X17" s="61">
        <f t="shared" si="0"/>
        <v>120</v>
      </c>
    </row>
    <row r="18" spans="1:24">
      <c r="A18" s="333">
        <v>16</v>
      </c>
      <c r="B18" s="389">
        <v>10</v>
      </c>
      <c r="C18" s="323" t="s">
        <v>109</v>
      </c>
      <c r="D18" s="402" t="s">
        <v>95</v>
      </c>
      <c r="E18" s="403" t="s">
        <v>66</v>
      </c>
      <c r="F18" s="555"/>
      <c r="G18" s="556"/>
      <c r="H18" s="229"/>
      <c r="I18" s="306"/>
      <c r="J18" s="89"/>
      <c r="K18" s="90"/>
      <c r="L18" s="90"/>
      <c r="M18" s="90"/>
      <c r="N18" s="90"/>
      <c r="O18" s="90"/>
      <c r="P18" s="90"/>
      <c r="Q18" s="90"/>
      <c r="R18" s="90"/>
      <c r="S18" s="91"/>
      <c r="T18" s="88"/>
      <c r="U18" s="260"/>
      <c r="V18" s="88">
        <v>115</v>
      </c>
      <c r="W18" s="61"/>
      <c r="X18" s="61">
        <f t="shared" si="0"/>
        <v>115</v>
      </c>
    </row>
    <row r="19" spans="1:24">
      <c r="A19" s="334">
        <v>17</v>
      </c>
      <c r="B19" s="480">
        <v>24</v>
      </c>
      <c r="C19" s="481" t="s">
        <v>45</v>
      </c>
      <c r="D19" s="482" t="s">
        <v>32</v>
      </c>
      <c r="E19" s="483" t="s">
        <v>70</v>
      </c>
      <c r="F19" s="32"/>
      <c r="G19" s="279"/>
      <c r="H19" s="228"/>
      <c r="I19" s="240"/>
      <c r="J19" s="89"/>
      <c r="K19" s="90"/>
      <c r="L19" s="90"/>
      <c r="M19" s="90"/>
      <c r="N19" s="90"/>
      <c r="O19" s="90"/>
      <c r="P19" s="90"/>
      <c r="Q19" s="90"/>
      <c r="R19" s="90"/>
      <c r="S19" s="91"/>
      <c r="T19" s="88"/>
      <c r="U19" s="260"/>
      <c r="V19" s="36">
        <v>110</v>
      </c>
      <c r="W19" s="61"/>
      <c r="X19" s="61">
        <f t="shared" si="0"/>
        <v>110</v>
      </c>
    </row>
    <row r="20" spans="1:24">
      <c r="A20" s="334">
        <v>18</v>
      </c>
      <c r="B20" s="423">
        <v>8</v>
      </c>
      <c r="C20" s="424" t="s">
        <v>113</v>
      </c>
      <c r="D20" s="425" t="s">
        <v>135</v>
      </c>
      <c r="E20" s="426" t="s">
        <v>96</v>
      </c>
      <c r="F20" s="239"/>
      <c r="G20" s="280"/>
      <c r="H20" s="228"/>
      <c r="I20" s="305"/>
      <c r="J20" s="89"/>
      <c r="K20" s="90"/>
      <c r="L20" s="90"/>
      <c r="M20" s="90"/>
      <c r="N20" s="90"/>
      <c r="O20" s="90"/>
      <c r="P20" s="90"/>
      <c r="Q20" s="90"/>
      <c r="R20" s="90"/>
      <c r="S20" s="222"/>
      <c r="T20" s="88"/>
      <c r="U20" s="260"/>
      <c r="V20" s="88">
        <v>105</v>
      </c>
      <c r="W20" s="61"/>
      <c r="X20" s="61">
        <f t="shared" si="0"/>
        <v>105</v>
      </c>
    </row>
    <row r="21" spans="1:24">
      <c r="A21" s="334">
        <v>19</v>
      </c>
      <c r="B21" s="94">
        <v>7</v>
      </c>
      <c r="C21" s="95" t="s">
        <v>112</v>
      </c>
      <c r="D21" s="96" t="s">
        <v>65</v>
      </c>
      <c r="E21" s="233" t="s">
        <v>55</v>
      </c>
      <c r="F21" s="239"/>
      <c r="G21" s="280"/>
      <c r="H21" s="229"/>
      <c r="I21" s="306"/>
      <c r="J21" s="89"/>
      <c r="K21" s="90"/>
      <c r="L21" s="90"/>
      <c r="M21" s="90"/>
      <c r="N21" s="90"/>
      <c r="O21" s="90"/>
      <c r="P21" s="90"/>
      <c r="Q21" s="90"/>
      <c r="R21" s="90"/>
      <c r="S21" s="90"/>
      <c r="T21" s="88"/>
      <c r="U21" s="260"/>
      <c r="V21" s="36">
        <v>100</v>
      </c>
      <c r="W21" s="61"/>
      <c r="X21" s="61">
        <f t="shared" si="0"/>
        <v>100</v>
      </c>
    </row>
    <row r="22" spans="1:24" ht="13.5" thickBot="1">
      <c r="A22" s="387">
        <v>20</v>
      </c>
      <c r="B22" s="319">
        <v>42</v>
      </c>
      <c r="C22" s="282" t="s">
        <v>116</v>
      </c>
      <c r="D22" s="398" t="s">
        <v>72</v>
      </c>
      <c r="E22" s="399" t="s">
        <v>54</v>
      </c>
      <c r="F22" s="550"/>
      <c r="G22" s="551"/>
      <c r="H22" s="475"/>
      <c r="I22" s="477"/>
      <c r="J22" s="312"/>
      <c r="K22" s="93"/>
      <c r="L22" s="93"/>
      <c r="M22" s="93"/>
      <c r="N22" s="93"/>
      <c r="O22" s="93"/>
      <c r="P22" s="93"/>
      <c r="Q22" s="93"/>
      <c r="R22" s="93"/>
      <c r="S22" s="200"/>
      <c r="T22" s="313"/>
      <c r="U22" s="488"/>
      <c r="V22" s="37">
        <v>95</v>
      </c>
      <c r="W22" s="62"/>
      <c r="X22" s="62">
        <f t="shared" si="0"/>
        <v>95</v>
      </c>
    </row>
    <row r="23" spans="1:24">
      <c r="A23" s="333">
        <v>21</v>
      </c>
      <c r="B23" s="389">
        <v>4</v>
      </c>
      <c r="C23" s="213" t="s">
        <v>9</v>
      </c>
      <c r="D23" s="214" t="s">
        <v>35</v>
      </c>
      <c r="E23" s="237" t="s">
        <v>52</v>
      </c>
      <c r="F23" s="320"/>
      <c r="G23" s="400"/>
      <c r="H23" s="411"/>
      <c r="I23" s="412"/>
      <c r="J23" s="46"/>
      <c r="K23" s="30"/>
      <c r="L23" s="30"/>
      <c r="M23" s="30"/>
      <c r="N23" s="30"/>
      <c r="O23" s="30"/>
      <c r="P23" s="30"/>
      <c r="Q23" s="30"/>
      <c r="R23" s="30"/>
      <c r="S23" s="42"/>
      <c r="T23" s="48"/>
      <c r="U23" s="191"/>
      <c r="V23" s="191" t="s">
        <v>93</v>
      </c>
      <c r="W23" s="191" t="s">
        <v>93</v>
      </c>
      <c r="X23" s="194" t="s">
        <v>93</v>
      </c>
    </row>
    <row r="24" spans="1:24">
      <c r="A24" s="334">
        <v>21</v>
      </c>
      <c r="B24" s="26">
        <v>5</v>
      </c>
      <c r="C24" s="27" t="s">
        <v>3</v>
      </c>
      <c r="D24" s="28" t="s">
        <v>53</v>
      </c>
      <c r="E24" s="232" t="s">
        <v>52</v>
      </c>
      <c r="F24" s="239"/>
      <c r="G24" s="280"/>
      <c r="H24" s="278"/>
      <c r="I24" s="294"/>
      <c r="J24" s="46"/>
      <c r="K24" s="30"/>
      <c r="L24" s="30"/>
      <c r="M24" s="30"/>
      <c r="N24" s="30"/>
      <c r="O24" s="30"/>
      <c r="P24" s="30"/>
      <c r="Q24" s="30"/>
      <c r="R24" s="30"/>
      <c r="S24" s="42"/>
      <c r="T24" s="48"/>
      <c r="U24" s="191"/>
      <c r="V24" s="191" t="s">
        <v>93</v>
      </c>
      <c r="W24" s="191" t="s">
        <v>93</v>
      </c>
      <c r="X24" s="194" t="s">
        <v>93</v>
      </c>
    </row>
    <row r="25" spans="1:24">
      <c r="A25" s="334">
        <v>21</v>
      </c>
      <c r="B25" s="26">
        <v>6</v>
      </c>
      <c r="C25" s="27" t="s">
        <v>4</v>
      </c>
      <c r="D25" s="28" t="s">
        <v>34</v>
      </c>
      <c r="E25" s="232" t="s">
        <v>51</v>
      </c>
      <c r="F25" s="239"/>
      <c r="G25" s="219"/>
      <c r="H25" s="229"/>
      <c r="I25" s="306"/>
      <c r="J25" s="46"/>
      <c r="K25" s="30"/>
      <c r="L25" s="30"/>
      <c r="M25" s="30"/>
      <c r="N25" s="30"/>
      <c r="O25" s="30"/>
      <c r="P25" s="30"/>
      <c r="Q25" s="30"/>
      <c r="R25" s="30"/>
      <c r="S25" s="42"/>
      <c r="T25" s="48"/>
      <c r="U25" s="191"/>
      <c r="V25" s="191" t="s">
        <v>93</v>
      </c>
      <c r="W25" s="191" t="s">
        <v>93</v>
      </c>
      <c r="X25" s="194" t="s">
        <v>93</v>
      </c>
    </row>
    <row r="26" spans="1:24">
      <c r="A26" s="334">
        <v>21</v>
      </c>
      <c r="B26" s="26">
        <v>9</v>
      </c>
      <c r="C26" s="27" t="s">
        <v>10</v>
      </c>
      <c r="D26" s="28" t="s">
        <v>58</v>
      </c>
      <c r="E26" s="232" t="s">
        <v>55</v>
      </c>
      <c r="F26" s="239"/>
      <c r="G26" s="280"/>
      <c r="H26" s="293"/>
      <c r="I26" s="295"/>
      <c r="J26" s="46"/>
      <c r="K26" s="30"/>
      <c r="L26" s="30"/>
      <c r="M26" s="30"/>
      <c r="N26" s="30"/>
      <c r="O26" s="30"/>
      <c r="P26" s="30"/>
      <c r="Q26" s="30"/>
      <c r="R26" s="30"/>
      <c r="S26" s="42"/>
      <c r="T26" s="48"/>
      <c r="U26" s="191"/>
      <c r="V26" s="191" t="s">
        <v>93</v>
      </c>
      <c r="W26" s="191" t="s">
        <v>93</v>
      </c>
      <c r="X26" s="194" t="s">
        <v>93</v>
      </c>
    </row>
    <row r="27" spans="1:24">
      <c r="A27" s="334">
        <v>21</v>
      </c>
      <c r="B27" s="26">
        <v>16</v>
      </c>
      <c r="C27" s="73" t="s">
        <v>115</v>
      </c>
      <c r="D27" s="31" t="s">
        <v>67</v>
      </c>
      <c r="E27" s="234" t="s">
        <v>68</v>
      </c>
      <c r="F27" s="239"/>
      <c r="G27" s="280"/>
      <c r="H27" s="293"/>
      <c r="I27" s="294"/>
      <c r="J27" s="46"/>
      <c r="K27" s="30"/>
      <c r="L27" s="30"/>
      <c r="M27" s="30"/>
      <c r="N27" s="30"/>
      <c r="O27" s="30"/>
      <c r="P27" s="30"/>
      <c r="Q27" s="30"/>
      <c r="R27" s="30"/>
      <c r="S27" s="42"/>
      <c r="T27" s="48"/>
      <c r="U27" s="191"/>
      <c r="V27" s="191" t="s">
        <v>93</v>
      </c>
      <c r="W27" s="191" t="s">
        <v>93</v>
      </c>
      <c r="X27" s="194" t="s">
        <v>93</v>
      </c>
    </row>
    <row r="28" spans="1:24">
      <c r="A28" s="334">
        <v>21</v>
      </c>
      <c r="B28" s="32">
        <v>17</v>
      </c>
      <c r="C28" s="27" t="s">
        <v>207</v>
      </c>
      <c r="D28" s="27" t="s">
        <v>121</v>
      </c>
      <c r="E28" s="394" t="s">
        <v>206</v>
      </c>
      <c r="F28" s="239"/>
      <c r="G28" s="280"/>
      <c r="H28" s="293"/>
      <c r="I28" s="294"/>
      <c r="J28" s="46"/>
      <c r="K28" s="30"/>
      <c r="L28" s="30"/>
      <c r="M28" s="30"/>
      <c r="N28" s="30"/>
      <c r="O28" s="30"/>
      <c r="P28" s="30"/>
      <c r="Q28" s="30"/>
      <c r="R28" s="30"/>
      <c r="S28" s="42"/>
      <c r="T28" s="48"/>
      <c r="U28" s="191"/>
      <c r="V28" s="191" t="s">
        <v>93</v>
      </c>
      <c r="W28" s="191" t="s">
        <v>93</v>
      </c>
      <c r="X28" s="194" t="s">
        <v>93</v>
      </c>
    </row>
    <row r="29" spans="1:24">
      <c r="A29" s="334">
        <v>21</v>
      </c>
      <c r="B29" s="26">
        <v>30</v>
      </c>
      <c r="C29" s="27" t="s">
        <v>13</v>
      </c>
      <c r="D29" s="28" t="s">
        <v>39</v>
      </c>
      <c r="E29" s="232" t="s">
        <v>62</v>
      </c>
      <c r="F29" s="239"/>
      <c r="G29" s="280"/>
      <c r="H29" s="293"/>
      <c r="I29" s="240"/>
      <c r="J29" s="46"/>
      <c r="K29" s="30"/>
      <c r="L29" s="30"/>
      <c r="M29" s="30"/>
      <c r="N29" s="30"/>
      <c r="O29" s="30"/>
      <c r="P29" s="30"/>
      <c r="Q29" s="30"/>
      <c r="R29" s="30"/>
      <c r="S29" s="42"/>
      <c r="T29" s="48"/>
      <c r="U29" s="191"/>
      <c r="V29" s="191" t="s">
        <v>93</v>
      </c>
      <c r="W29" s="191" t="s">
        <v>93</v>
      </c>
      <c r="X29" s="194" t="s">
        <v>93</v>
      </c>
    </row>
    <row r="30" spans="1:24">
      <c r="A30" s="334">
        <v>21</v>
      </c>
      <c r="B30" s="26">
        <v>35</v>
      </c>
      <c r="C30" s="78" t="s">
        <v>156</v>
      </c>
      <c r="D30" s="78" t="s">
        <v>152</v>
      </c>
      <c r="E30" s="253" t="s">
        <v>101</v>
      </c>
      <c r="F30" s="405"/>
      <c r="G30" s="552"/>
      <c r="H30" s="293"/>
      <c r="I30" s="296"/>
      <c r="J30" s="46"/>
      <c r="K30" s="30"/>
      <c r="L30" s="30"/>
      <c r="M30" s="30"/>
      <c r="N30" s="30"/>
      <c r="O30" s="30"/>
      <c r="P30" s="30"/>
      <c r="Q30" s="30"/>
      <c r="R30" s="30"/>
      <c r="S30" s="42"/>
      <c r="T30" s="48"/>
      <c r="U30" s="191"/>
      <c r="V30" s="191" t="s">
        <v>93</v>
      </c>
      <c r="W30" s="191" t="s">
        <v>93</v>
      </c>
      <c r="X30" s="194" t="s">
        <v>93</v>
      </c>
    </row>
    <row r="31" spans="1:24">
      <c r="A31" s="333">
        <v>21</v>
      </c>
      <c r="B31" s="261">
        <v>36</v>
      </c>
      <c r="C31" s="98" t="s">
        <v>102</v>
      </c>
      <c r="D31" s="98" t="s">
        <v>69</v>
      </c>
      <c r="E31" s="285" t="s">
        <v>70</v>
      </c>
      <c r="F31" s="239"/>
      <c r="G31" s="280"/>
      <c r="H31" s="293"/>
      <c r="I31" s="240"/>
      <c r="J31" s="46"/>
      <c r="K31" s="30"/>
      <c r="L31" s="30"/>
      <c r="M31" s="30"/>
      <c r="N31" s="30"/>
      <c r="O31" s="30"/>
      <c r="P31" s="30"/>
      <c r="Q31" s="30"/>
      <c r="R31" s="30"/>
      <c r="S31" s="42"/>
      <c r="T31" s="48"/>
      <c r="U31" s="191"/>
      <c r="V31" s="191" t="s">
        <v>93</v>
      </c>
      <c r="W31" s="191" t="s">
        <v>93</v>
      </c>
      <c r="X31" s="194" t="s">
        <v>93</v>
      </c>
    </row>
    <row r="32" spans="1:24">
      <c r="A32" s="334">
        <v>21</v>
      </c>
      <c r="B32" s="254">
        <v>46</v>
      </c>
      <c r="C32" s="74" t="s">
        <v>117</v>
      </c>
      <c r="D32" s="31" t="s">
        <v>73</v>
      </c>
      <c r="E32" s="234" t="s">
        <v>59</v>
      </c>
      <c r="F32" s="239"/>
      <c r="G32" s="280"/>
      <c r="H32" s="293"/>
      <c r="I32" s="240"/>
      <c r="J32" s="46"/>
      <c r="K32" s="30"/>
      <c r="L32" s="30"/>
      <c r="M32" s="30"/>
      <c r="N32" s="30"/>
      <c r="O32" s="30"/>
      <c r="P32" s="30"/>
      <c r="Q32" s="30"/>
      <c r="R32" s="30"/>
      <c r="S32" s="42"/>
      <c r="T32" s="48"/>
      <c r="U32" s="191"/>
      <c r="V32" s="191" t="s">
        <v>93</v>
      </c>
      <c r="W32" s="191" t="s">
        <v>93</v>
      </c>
      <c r="X32" s="194" t="s">
        <v>93</v>
      </c>
    </row>
    <row r="33" spans="1:24">
      <c r="A33" s="334">
        <v>21</v>
      </c>
      <c r="B33" s="89">
        <v>50</v>
      </c>
      <c r="C33" s="78" t="s">
        <v>125</v>
      </c>
      <c r="D33" s="78" t="s">
        <v>170</v>
      </c>
      <c r="E33" s="150" t="s">
        <v>96</v>
      </c>
      <c r="F33" s="239"/>
      <c r="G33" s="280"/>
      <c r="H33" s="293"/>
      <c r="I33" s="295"/>
      <c r="J33" s="46"/>
      <c r="K33" s="30"/>
      <c r="L33" s="30"/>
      <c r="M33" s="30"/>
      <c r="N33" s="30"/>
      <c r="O33" s="30"/>
      <c r="P33" s="30"/>
      <c r="Q33" s="30"/>
      <c r="R33" s="30"/>
      <c r="S33" s="42"/>
      <c r="T33" s="48"/>
      <c r="U33" s="191"/>
      <c r="V33" s="191" t="s">
        <v>93</v>
      </c>
      <c r="W33" s="191" t="s">
        <v>93</v>
      </c>
      <c r="X33" s="194" t="s">
        <v>93</v>
      </c>
    </row>
    <row r="34" spans="1:24">
      <c r="A34" s="334">
        <v>21</v>
      </c>
      <c r="B34" s="390">
        <v>74</v>
      </c>
      <c r="C34" s="74" t="s">
        <v>192</v>
      </c>
      <c r="D34" s="74" t="s">
        <v>48</v>
      </c>
      <c r="E34" s="308" t="s">
        <v>54</v>
      </c>
      <c r="F34" s="16"/>
      <c r="G34" s="288"/>
      <c r="H34" s="293"/>
      <c r="I34" s="240"/>
      <c r="J34" s="46"/>
      <c r="K34" s="30"/>
      <c r="L34" s="30"/>
      <c r="M34" s="30"/>
      <c r="N34" s="30"/>
      <c r="O34" s="30"/>
      <c r="P34" s="30"/>
      <c r="Q34" s="30"/>
      <c r="R34" s="30"/>
      <c r="S34" s="42"/>
      <c r="T34" s="48"/>
      <c r="U34" s="191"/>
      <c r="V34" s="191" t="s">
        <v>93</v>
      </c>
      <c r="W34" s="191" t="s">
        <v>93</v>
      </c>
      <c r="X34" s="194" t="s">
        <v>93</v>
      </c>
    </row>
    <row r="35" spans="1:24">
      <c r="A35" s="334">
        <v>21</v>
      </c>
      <c r="B35" s="391">
        <v>88</v>
      </c>
      <c r="C35" s="33" t="s">
        <v>27</v>
      </c>
      <c r="D35" s="208" t="s">
        <v>94</v>
      </c>
      <c r="E35" s="395" t="s">
        <v>55</v>
      </c>
      <c r="F35" s="16"/>
      <c r="G35" s="220"/>
      <c r="H35" s="293"/>
      <c r="I35" s="295"/>
      <c r="J35" s="46"/>
      <c r="K35" s="30"/>
      <c r="L35" s="30"/>
      <c r="M35" s="30"/>
      <c r="N35" s="30"/>
      <c r="O35" s="30"/>
      <c r="P35" s="30"/>
      <c r="Q35" s="30"/>
      <c r="R35" s="30"/>
      <c r="S35" s="42"/>
      <c r="T35" s="48"/>
      <c r="U35" s="191"/>
      <c r="V35" s="191" t="s">
        <v>93</v>
      </c>
      <c r="W35" s="191" t="s">
        <v>93</v>
      </c>
      <c r="X35" s="194" t="s">
        <v>93</v>
      </c>
    </row>
    <row r="36" spans="1:24">
      <c r="A36" s="386">
        <v>21</v>
      </c>
      <c r="B36" s="388">
        <v>90</v>
      </c>
      <c r="C36" s="392" t="s">
        <v>118</v>
      </c>
      <c r="D36" s="392" t="s">
        <v>74</v>
      </c>
      <c r="E36" s="393" t="s">
        <v>75</v>
      </c>
      <c r="F36" s="553"/>
      <c r="G36" s="554"/>
      <c r="H36" s="277"/>
      <c r="I36" s="296"/>
      <c r="J36" s="46"/>
      <c r="K36" s="30"/>
      <c r="L36" s="30"/>
      <c r="M36" s="30"/>
      <c r="N36" s="30"/>
      <c r="O36" s="30"/>
      <c r="P36" s="30"/>
      <c r="Q36" s="30"/>
      <c r="R36" s="30"/>
      <c r="S36" s="42"/>
      <c r="T36" s="48"/>
      <c r="U36" s="191"/>
      <c r="V36" s="191" t="s">
        <v>93</v>
      </c>
      <c r="W36" s="191" t="s">
        <v>93</v>
      </c>
      <c r="X36" s="194" t="s">
        <v>93</v>
      </c>
    </row>
    <row r="37" spans="1:24" ht="13.5" thickBot="1">
      <c r="A37" s="387">
        <v>21</v>
      </c>
      <c r="B37" s="407">
        <v>94</v>
      </c>
      <c r="C37" s="282" t="s">
        <v>18</v>
      </c>
      <c r="D37" s="408" t="s">
        <v>37</v>
      </c>
      <c r="E37" s="409" t="s">
        <v>96</v>
      </c>
      <c r="F37" s="550"/>
      <c r="G37" s="221"/>
      <c r="H37" s="311"/>
      <c r="I37" s="330"/>
      <c r="J37" s="47"/>
      <c r="K37" s="34"/>
      <c r="L37" s="34"/>
      <c r="M37" s="34"/>
      <c r="N37" s="34"/>
      <c r="O37" s="34"/>
      <c r="P37" s="34"/>
      <c r="Q37" s="34"/>
      <c r="R37" s="34"/>
      <c r="S37" s="45"/>
      <c r="T37" s="49"/>
      <c r="U37" s="192"/>
      <c r="V37" s="192" t="s">
        <v>93</v>
      </c>
      <c r="W37" s="192" t="s">
        <v>93</v>
      </c>
      <c r="X37" s="195" t="s">
        <v>93</v>
      </c>
    </row>
    <row r="38" spans="1:24" ht="13.5" thickBot="1"/>
    <row r="39" spans="1:24" ht="13.5" thickBot="1">
      <c r="B39" s="145" t="s">
        <v>165</v>
      </c>
      <c r="C39" s="371"/>
      <c r="F39" s="340" t="s">
        <v>203</v>
      </c>
      <c r="G39" s="270" t="s">
        <v>193</v>
      </c>
      <c r="H39" s="271"/>
      <c r="I39" s="274"/>
    </row>
    <row r="40" spans="1:24" ht="13.5" thickBot="1">
      <c r="B40" s="136">
        <v>7</v>
      </c>
      <c r="C40" s="542" t="s">
        <v>164</v>
      </c>
      <c r="F40" s="339" t="s">
        <v>201</v>
      </c>
      <c r="G40" s="272" t="s">
        <v>194</v>
      </c>
      <c r="H40" s="273"/>
      <c r="I40" s="275"/>
    </row>
    <row r="41" spans="1:24" ht="13.5" thickBot="1">
      <c r="B41" s="372">
        <v>97</v>
      </c>
      <c r="C41" s="492" t="s">
        <v>164</v>
      </c>
    </row>
    <row r="42" spans="1:24">
      <c r="B42" s="374">
        <v>74</v>
      </c>
      <c r="C42" s="543" t="s">
        <v>163</v>
      </c>
    </row>
    <row r="43" spans="1:24" ht="13.5" thickBot="1">
      <c r="B43" s="139">
        <v>94</v>
      </c>
      <c r="C43" s="544" t="s">
        <v>163</v>
      </c>
      <c r="U43" s="2"/>
      <c r="W43"/>
      <c r="X43"/>
    </row>
    <row r="44" spans="1:24">
      <c r="B44" s="413">
        <v>99</v>
      </c>
      <c r="C44" s="545" t="s">
        <v>212</v>
      </c>
      <c r="U44" s="2"/>
      <c r="W44"/>
      <c r="X44"/>
    </row>
    <row r="45" spans="1:24" ht="13.5" thickBot="1">
      <c r="B45" s="416" t="s">
        <v>7</v>
      </c>
      <c r="C45" s="492" t="s">
        <v>212</v>
      </c>
    </row>
    <row r="46" spans="1:24">
      <c r="B46" s="433">
        <v>32</v>
      </c>
      <c r="C46" s="542" t="s">
        <v>213</v>
      </c>
    </row>
    <row r="47" spans="1:24" ht="13.5" thickBot="1">
      <c r="B47" s="435">
        <v>33</v>
      </c>
      <c r="C47" s="546" t="s">
        <v>213</v>
      </c>
    </row>
    <row r="48" spans="1:24">
      <c r="B48" s="414">
        <v>2</v>
      </c>
      <c r="C48" s="545" t="s">
        <v>214</v>
      </c>
    </row>
    <row r="49" spans="2:3" ht="13.5" thickBot="1">
      <c r="B49" s="415">
        <v>3</v>
      </c>
      <c r="C49" s="492" t="s">
        <v>214</v>
      </c>
    </row>
    <row r="50" spans="2:3">
      <c r="B50" s="443">
        <v>21</v>
      </c>
      <c r="C50" s="547" t="s">
        <v>215</v>
      </c>
    </row>
    <row r="51" spans="2:3" ht="13.5" thickBot="1">
      <c r="B51" s="445">
        <v>24</v>
      </c>
      <c r="C51" s="548" t="s">
        <v>215</v>
      </c>
    </row>
    <row r="52" spans="2:3">
      <c r="B52" s="419">
        <v>8</v>
      </c>
      <c r="C52" s="549" t="s">
        <v>216</v>
      </c>
    </row>
    <row r="53" spans="2:3" ht="13.5" thickBot="1">
      <c r="B53" s="421">
        <v>18</v>
      </c>
      <c r="C53" s="548" t="s">
        <v>216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X53"/>
  <sheetViews>
    <sheetView zoomScale="82" zoomScaleNormal="82" workbookViewId="0">
      <selection activeCell="G23" sqref="G23"/>
    </sheetView>
  </sheetViews>
  <sheetFormatPr defaultColWidth="8.140625" defaultRowHeight="12.75"/>
  <cols>
    <col min="1" max="1" width="3.85546875" bestFit="1" customWidth="1"/>
    <col min="2" max="2" width="4.7109375" customWidth="1"/>
    <col min="3" max="3" width="17.5703125" bestFit="1" customWidth="1"/>
    <col min="4" max="4" width="21.5703125" bestFit="1" customWidth="1"/>
    <col min="5" max="5" width="13" bestFit="1" customWidth="1"/>
    <col min="6" max="6" width="9.85546875" style="2" bestFit="1" customWidth="1"/>
    <col min="7" max="20" width="8.140625" style="2" customWidth="1"/>
    <col min="21" max="21" width="8.140625" style="267" customWidth="1"/>
    <col min="22" max="23" width="8.140625" style="2" customWidth="1"/>
    <col min="24" max="24" width="9.140625" style="2" bestFit="1" customWidth="1"/>
  </cols>
  <sheetData>
    <row r="1" spans="1:24" ht="13.5" thickBot="1">
      <c r="D1" s="51" t="s">
        <v>196</v>
      </c>
    </row>
    <row r="2" spans="1:24" ht="13.5" thickBot="1">
      <c r="A2" s="18" t="s">
        <v>30</v>
      </c>
      <c r="B2" s="19" t="s">
        <v>1</v>
      </c>
      <c r="C2" s="20" t="s">
        <v>2</v>
      </c>
      <c r="D2" s="20" t="s">
        <v>29</v>
      </c>
      <c r="E2" s="21" t="s">
        <v>195</v>
      </c>
      <c r="F2" s="99" t="s">
        <v>204</v>
      </c>
      <c r="G2" s="258" t="s">
        <v>200</v>
      </c>
      <c r="H2" s="63" t="s">
        <v>197</v>
      </c>
      <c r="I2" s="258" t="s">
        <v>200</v>
      </c>
      <c r="J2" s="238">
        <v>1</v>
      </c>
      <c r="K2" s="20">
        <v>2</v>
      </c>
      <c r="L2" s="20">
        <v>3</v>
      </c>
      <c r="M2" s="20">
        <v>4</v>
      </c>
      <c r="N2" s="20">
        <v>5</v>
      </c>
      <c r="O2" s="100">
        <v>6</v>
      </c>
      <c r="P2" s="20">
        <v>7</v>
      </c>
      <c r="Q2" s="20">
        <v>8</v>
      </c>
      <c r="R2" s="20">
        <v>9</v>
      </c>
      <c r="S2" s="20">
        <v>10</v>
      </c>
      <c r="T2" s="22" t="s">
        <v>198</v>
      </c>
      <c r="U2" s="186" t="s">
        <v>171</v>
      </c>
      <c r="V2" s="166" t="s">
        <v>167</v>
      </c>
      <c r="W2" s="167" t="s">
        <v>168</v>
      </c>
      <c r="X2" s="167" t="s">
        <v>169</v>
      </c>
    </row>
    <row r="3" spans="1:24">
      <c r="A3" s="331">
        <v>1</v>
      </c>
      <c r="B3" s="479" t="s">
        <v>7</v>
      </c>
      <c r="C3" s="417" t="s">
        <v>8</v>
      </c>
      <c r="D3" s="417" t="s">
        <v>43</v>
      </c>
      <c r="E3" s="418" t="s">
        <v>55</v>
      </c>
      <c r="F3" s="365"/>
      <c r="G3" s="484"/>
      <c r="H3" s="476">
        <v>20</v>
      </c>
      <c r="I3" s="486" t="s">
        <v>205</v>
      </c>
      <c r="J3" s="85">
        <v>15</v>
      </c>
      <c r="K3" s="86">
        <v>14</v>
      </c>
      <c r="L3" s="86">
        <v>13</v>
      </c>
      <c r="M3" s="86">
        <v>19</v>
      </c>
      <c r="N3" s="86">
        <v>11</v>
      </c>
      <c r="O3" s="315">
        <v>5</v>
      </c>
      <c r="P3" s="86">
        <v>3</v>
      </c>
      <c r="Q3" s="452">
        <v>1</v>
      </c>
      <c r="R3" s="452">
        <v>1</v>
      </c>
      <c r="S3" s="487">
        <v>1</v>
      </c>
      <c r="T3" s="144">
        <v>1</v>
      </c>
      <c r="U3" s="397" t="s">
        <v>220</v>
      </c>
      <c r="V3" s="66">
        <v>190</v>
      </c>
      <c r="W3" s="67">
        <v>5</v>
      </c>
      <c r="X3" s="67">
        <f t="shared" ref="X3:X22" si="0">SUM(V3:W3)</f>
        <v>195</v>
      </c>
    </row>
    <row r="4" spans="1:24">
      <c r="A4" s="332">
        <v>2</v>
      </c>
      <c r="B4" s="438">
        <v>2</v>
      </c>
      <c r="C4" s="442" t="s">
        <v>25</v>
      </c>
      <c r="D4" s="440" t="s">
        <v>49</v>
      </c>
      <c r="E4" s="441" t="s">
        <v>51</v>
      </c>
      <c r="F4" s="239">
        <v>1</v>
      </c>
      <c r="G4" s="219" t="s">
        <v>93</v>
      </c>
      <c r="H4" s="229">
        <v>5</v>
      </c>
      <c r="I4" s="305">
        <v>36489</v>
      </c>
      <c r="J4" s="89">
        <v>7</v>
      </c>
      <c r="K4" s="90">
        <v>9</v>
      </c>
      <c r="L4" s="90">
        <v>10</v>
      </c>
      <c r="M4" s="90">
        <v>11</v>
      </c>
      <c r="N4" s="90">
        <v>8</v>
      </c>
      <c r="O4" s="90">
        <v>3</v>
      </c>
      <c r="P4" s="90">
        <v>2</v>
      </c>
      <c r="Q4" s="90">
        <v>2</v>
      </c>
      <c r="R4" s="90">
        <v>2</v>
      </c>
      <c r="S4" s="91">
        <v>2</v>
      </c>
      <c r="T4" s="88">
        <v>2</v>
      </c>
      <c r="U4" s="260" t="s">
        <v>174</v>
      </c>
      <c r="V4" s="88">
        <v>185</v>
      </c>
      <c r="W4" s="61"/>
      <c r="X4" s="61">
        <f t="shared" si="0"/>
        <v>185</v>
      </c>
    </row>
    <row r="5" spans="1:24">
      <c r="A5" s="332">
        <v>3</v>
      </c>
      <c r="B5" s="26">
        <v>11</v>
      </c>
      <c r="C5" s="27" t="s">
        <v>17</v>
      </c>
      <c r="D5" s="28" t="s">
        <v>40</v>
      </c>
      <c r="E5" s="232" t="s">
        <v>55</v>
      </c>
      <c r="F5" s="368"/>
      <c r="G5" s="369"/>
      <c r="H5" s="228">
        <v>13</v>
      </c>
      <c r="I5" s="305">
        <v>40769</v>
      </c>
      <c r="J5" s="89">
        <v>13</v>
      </c>
      <c r="K5" s="90">
        <v>15</v>
      </c>
      <c r="L5" s="90">
        <v>15</v>
      </c>
      <c r="M5" s="90">
        <v>13</v>
      </c>
      <c r="N5" s="90">
        <v>10</v>
      </c>
      <c r="O5" s="90">
        <v>4</v>
      </c>
      <c r="P5" s="90">
        <v>4</v>
      </c>
      <c r="Q5" s="90">
        <v>4</v>
      </c>
      <c r="R5" s="90">
        <v>3</v>
      </c>
      <c r="S5" s="91">
        <v>3</v>
      </c>
      <c r="T5" s="88">
        <v>3</v>
      </c>
      <c r="U5" s="260" t="s">
        <v>221</v>
      </c>
      <c r="V5" s="88">
        <v>180</v>
      </c>
      <c r="W5" s="61"/>
      <c r="X5" s="61">
        <f t="shared" si="0"/>
        <v>180</v>
      </c>
    </row>
    <row r="6" spans="1:24">
      <c r="A6" s="332">
        <v>4</v>
      </c>
      <c r="B6" s="447">
        <v>21</v>
      </c>
      <c r="C6" s="448" t="s">
        <v>12</v>
      </c>
      <c r="D6" s="449" t="s">
        <v>41</v>
      </c>
      <c r="E6" s="450" t="s">
        <v>63</v>
      </c>
      <c r="F6" s="366"/>
      <c r="G6" s="367"/>
      <c r="H6" s="229">
        <v>9</v>
      </c>
      <c r="I6" s="306">
        <v>38244</v>
      </c>
      <c r="J6" s="89">
        <v>10</v>
      </c>
      <c r="K6" s="90">
        <v>10</v>
      </c>
      <c r="L6" s="90">
        <v>9</v>
      </c>
      <c r="M6" s="90">
        <v>12</v>
      </c>
      <c r="N6" s="90">
        <v>9</v>
      </c>
      <c r="O6" s="90">
        <v>2</v>
      </c>
      <c r="P6" s="453">
        <v>1</v>
      </c>
      <c r="Q6" s="90">
        <v>3</v>
      </c>
      <c r="R6" s="90">
        <v>4</v>
      </c>
      <c r="S6" s="91">
        <v>4</v>
      </c>
      <c r="T6" s="88">
        <v>4</v>
      </c>
      <c r="U6" s="260" t="s">
        <v>177</v>
      </c>
      <c r="V6" s="88">
        <v>175</v>
      </c>
      <c r="W6" s="61">
        <v>5</v>
      </c>
      <c r="X6" s="61">
        <f t="shared" si="0"/>
        <v>180</v>
      </c>
    </row>
    <row r="7" spans="1:24">
      <c r="A7" s="332">
        <v>5</v>
      </c>
      <c r="B7" s="430">
        <v>32</v>
      </c>
      <c r="C7" s="431" t="s">
        <v>28</v>
      </c>
      <c r="D7" s="431" t="s">
        <v>60</v>
      </c>
      <c r="E7" s="432" t="s">
        <v>61</v>
      </c>
      <c r="F7" s="368"/>
      <c r="G7" s="369"/>
      <c r="H7" s="228">
        <v>12</v>
      </c>
      <c r="I7" s="305">
        <v>40000</v>
      </c>
      <c r="J7" s="89">
        <v>20</v>
      </c>
      <c r="K7" s="90">
        <v>20</v>
      </c>
      <c r="L7" s="90">
        <v>19</v>
      </c>
      <c r="M7" s="90">
        <v>17</v>
      </c>
      <c r="N7" s="90">
        <v>13</v>
      </c>
      <c r="O7" s="90">
        <v>6</v>
      </c>
      <c r="P7" s="90">
        <v>7</v>
      </c>
      <c r="Q7" s="90">
        <v>5</v>
      </c>
      <c r="R7" s="90">
        <v>5</v>
      </c>
      <c r="S7" s="91">
        <v>5</v>
      </c>
      <c r="T7" s="88">
        <v>5</v>
      </c>
      <c r="U7" s="260" t="s">
        <v>180</v>
      </c>
      <c r="V7" s="88">
        <v>170</v>
      </c>
      <c r="W7" s="61"/>
      <c r="X7" s="61">
        <f t="shared" si="0"/>
        <v>170</v>
      </c>
    </row>
    <row r="8" spans="1:24">
      <c r="A8" s="332">
        <v>6</v>
      </c>
      <c r="B8" s="26">
        <v>29</v>
      </c>
      <c r="C8" s="27" t="s">
        <v>31</v>
      </c>
      <c r="D8" s="28" t="s">
        <v>33</v>
      </c>
      <c r="E8" s="232" t="s">
        <v>97</v>
      </c>
      <c r="F8" s="366"/>
      <c r="G8" s="370"/>
      <c r="H8" s="230">
        <v>17</v>
      </c>
      <c r="I8" s="307" t="s">
        <v>205</v>
      </c>
      <c r="J8" s="89">
        <v>17</v>
      </c>
      <c r="K8" s="90">
        <v>18</v>
      </c>
      <c r="L8" s="90">
        <v>20</v>
      </c>
      <c r="M8" s="90">
        <v>18</v>
      </c>
      <c r="N8" s="90">
        <v>14</v>
      </c>
      <c r="O8" s="90">
        <v>9</v>
      </c>
      <c r="P8" s="90">
        <v>8</v>
      </c>
      <c r="Q8" s="90">
        <v>6</v>
      </c>
      <c r="R8" s="90">
        <v>6</v>
      </c>
      <c r="S8" s="91">
        <v>6</v>
      </c>
      <c r="T8" s="88">
        <v>6</v>
      </c>
      <c r="U8" s="260" t="s">
        <v>222</v>
      </c>
      <c r="V8" s="36">
        <v>165</v>
      </c>
      <c r="W8" s="61"/>
      <c r="X8" s="61">
        <f t="shared" si="0"/>
        <v>165</v>
      </c>
    </row>
    <row r="9" spans="1:24">
      <c r="A9" s="332">
        <v>7</v>
      </c>
      <c r="B9" s="26">
        <v>75</v>
      </c>
      <c r="C9" s="27" t="s">
        <v>14</v>
      </c>
      <c r="D9" s="28" t="s">
        <v>38</v>
      </c>
      <c r="E9" s="232" t="s">
        <v>59</v>
      </c>
      <c r="F9" s="368"/>
      <c r="G9" s="369"/>
      <c r="H9" s="228">
        <v>19</v>
      </c>
      <c r="I9" s="305" t="s">
        <v>205</v>
      </c>
      <c r="J9" s="89">
        <v>18</v>
      </c>
      <c r="K9" s="90">
        <v>16</v>
      </c>
      <c r="L9" s="90">
        <v>17</v>
      </c>
      <c r="M9" s="90">
        <v>20</v>
      </c>
      <c r="N9" s="90">
        <v>15</v>
      </c>
      <c r="O9" s="90">
        <v>10</v>
      </c>
      <c r="P9" s="90">
        <v>10</v>
      </c>
      <c r="Q9" s="90">
        <v>7</v>
      </c>
      <c r="R9" s="11">
        <v>7</v>
      </c>
      <c r="S9" s="17">
        <v>7</v>
      </c>
      <c r="T9" s="88">
        <v>7</v>
      </c>
      <c r="U9" s="260" t="s">
        <v>223</v>
      </c>
      <c r="V9" s="36">
        <v>160</v>
      </c>
      <c r="W9" s="61"/>
      <c r="X9" s="61">
        <f t="shared" si="0"/>
        <v>160</v>
      </c>
    </row>
    <row r="10" spans="1:24">
      <c r="A10" s="332">
        <v>8</v>
      </c>
      <c r="B10" s="438">
        <v>3</v>
      </c>
      <c r="C10" s="439" t="s">
        <v>202</v>
      </c>
      <c r="D10" s="440" t="s">
        <v>160</v>
      </c>
      <c r="E10" s="441" t="s">
        <v>55</v>
      </c>
      <c r="F10" s="239">
        <v>2</v>
      </c>
      <c r="G10" s="280" t="s">
        <v>93</v>
      </c>
      <c r="H10" s="229">
        <v>2</v>
      </c>
      <c r="I10" s="306">
        <v>35193</v>
      </c>
      <c r="J10" s="89">
        <v>2</v>
      </c>
      <c r="K10" s="90">
        <v>2</v>
      </c>
      <c r="L10" s="453">
        <v>1</v>
      </c>
      <c r="M10" s="453">
        <v>1</v>
      </c>
      <c r="N10" s="453">
        <v>1</v>
      </c>
      <c r="O10" s="453">
        <v>1</v>
      </c>
      <c r="P10" s="90">
        <v>10</v>
      </c>
      <c r="Q10" s="90">
        <v>8</v>
      </c>
      <c r="R10" s="90">
        <v>8</v>
      </c>
      <c r="S10" s="91">
        <v>8</v>
      </c>
      <c r="T10" s="88">
        <v>8</v>
      </c>
      <c r="U10" s="260" t="s">
        <v>181</v>
      </c>
      <c r="V10" s="48">
        <v>155</v>
      </c>
      <c r="W10" s="61">
        <v>10</v>
      </c>
      <c r="X10" s="61">
        <f t="shared" si="0"/>
        <v>165</v>
      </c>
    </row>
    <row r="11" spans="1:24">
      <c r="A11" s="332">
        <v>9</v>
      </c>
      <c r="B11" s="430">
        <v>33</v>
      </c>
      <c r="C11" s="437" t="s">
        <v>106</v>
      </c>
      <c r="D11" s="431" t="s">
        <v>153</v>
      </c>
      <c r="E11" s="432" t="s">
        <v>154</v>
      </c>
      <c r="F11" s="268">
        <v>5</v>
      </c>
      <c r="G11" s="281" t="s">
        <v>93</v>
      </c>
      <c r="H11" s="293">
        <v>18</v>
      </c>
      <c r="I11" s="294" t="s">
        <v>205</v>
      </c>
      <c r="J11" s="89">
        <v>14</v>
      </c>
      <c r="K11" s="90">
        <v>13</v>
      </c>
      <c r="L11" s="90">
        <v>12</v>
      </c>
      <c r="M11" s="90">
        <v>9</v>
      </c>
      <c r="N11" s="90">
        <v>2</v>
      </c>
      <c r="O11" s="90">
        <v>14</v>
      </c>
      <c r="P11" s="90">
        <v>11</v>
      </c>
      <c r="Q11" s="90">
        <v>10</v>
      </c>
      <c r="R11" s="90">
        <v>9</v>
      </c>
      <c r="S11" s="91">
        <v>9</v>
      </c>
      <c r="T11" s="88">
        <v>9</v>
      </c>
      <c r="U11" s="260" t="s">
        <v>185</v>
      </c>
      <c r="V11" s="36">
        <v>150</v>
      </c>
      <c r="W11" s="61"/>
      <c r="X11" s="61">
        <f t="shared" si="0"/>
        <v>150</v>
      </c>
    </row>
    <row r="12" spans="1:24">
      <c r="A12" s="332">
        <v>10</v>
      </c>
      <c r="B12" s="423">
        <v>18</v>
      </c>
      <c r="C12" s="424" t="s">
        <v>11</v>
      </c>
      <c r="D12" s="425" t="s">
        <v>42</v>
      </c>
      <c r="E12" s="426" t="s">
        <v>57</v>
      </c>
      <c r="F12" s="368"/>
      <c r="G12" s="369"/>
      <c r="H12" s="228">
        <v>6</v>
      </c>
      <c r="I12" s="305">
        <v>36589</v>
      </c>
      <c r="J12" s="89">
        <v>3</v>
      </c>
      <c r="K12" s="90">
        <v>3</v>
      </c>
      <c r="L12" s="90">
        <v>3</v>
      </c>
      <c r="M12" s="90">
        <v>2</v>
      </c>
      <c r="N12" s="90">
        <v>3</v>
      </c>
      <c r="O12" s="90">
        <v>13</v>
      </c>
      <c r="P12" s="90">
        <v>14</v>
      </c>
      <c r="Q12" s="90">
        <v>13</v>
      </c>
      <c r="R12" s="90">
        <v>11</v>
      </c>
      <c r="S12" s="91">
        <v>10</v>
      </c>
      <c r="T12" s="88">
        <v>10</v>
      </c>
      <c r="U12" s="260" t="s">
        <v>172</v>
      </c>
      <c r="V12" s="88">
        <v>145</v>
      </c>
      <c r="W12" s="61"/>
      <c r="X12" s="61">
        <f t="shared" si="0"/>
        <v>145</v>
      </c>
    </row>
    <row r="13" spans="1:24">
      <c r="A13" s="332">
        <v>11</v>
      </c>
      <c r="B13" s="427">
        <v>99</v>
      </c>
      <c r="C13" s="428" t="s">
        <v>108</v>
      </c>
      <c r="D13" s="428" t="s">
        <v>78</v>
      </c>
      <c r="E13" s="429" t="s">
        <v>79</v>
      </c>
      <c r="F13" s="108">
        <v>6</v>
      </c>
      <c r="G13" s="350" t="s">
        <v>93</v>
      </c>
      <c r="H13" s="278">
        <v>4</v>
      </c>
      <c r="I13" s="401">
        <v>35497</v>
      </c>
      <c r="J13" s="89">
        <v>5</v>
      </c>
      <c r="K13" s="90">
        <v>4</v>
      </c>
      <c r="L13" s="90">
        <v>4</v>
      </c>
      <c r="M13" s="90">
        <v>4</v>
      </c>
      <c r="N13" s="90">
        <v>18</v>
      </c>
      <c r="O13" s="90">
        <v>12</v>
      </c>
      <c r="P13" s="90">
        <v>13</v>
      </c>
      <c r="Q13" s="90">
        <v>11</v>
      </c>
      <c r="R13" s="90">
        <v>10</v>
      </c>
      <c r="S13" s="91">
        <v>11</v>
      </c>
      <c r="T13" s="88">
        <v>11</v>
      </c>
      <c r="U13" s="260" t="s">
        <v>178</v>
      </c>
      <c r="V13" s="88">
        <v>140</v>
      </c>
      <c r="W13" s="61"/>
      <c r="X13" s="61">
        <f t="shared" si="0"/>
        <v>140</v>
      </c>
    </row>
    <row r="14" spans="1:24">
      <c r="A14" s="332">
        <v>12</v>
      </c>
      <c r="B14" s="94">
        <v>97</v>
      </c>
      <c r="C14" s="95" t="s">
        <v>19</v>
      </c>
      <c r="D14" s="132" t="s">
        <v>47</v>
      </c>
      <c r="E14" s="396" t="s">
        <v>56</v>
      </c>
      <c r="F14" s="368"/>
      <c r="G14" s="369"/>
      <c r="H14" s="228">
        <v>7</v>
      </c>
      <c r="I14" s="305">
        <v>36689</v>
      </c>
      <c r="J14" s="89">
        <v>4</v>
      </c>
      <c r="K14" s="90">
        <v>6</v>
      </c>
      <c r="L14" s="90">
        <v>6</v>
      </c>
      <c r="M14" s="90">
        <v>6</v>
      </c>
      <c r="N14" s="90">
        <v>17</v>
      </c>
      <c r="O14" s="90">
        <v>18</v>
      </c>
      <c r="P14" s="90">
        <v>17</v>
      </c>
      <c r="Q14" s="90">
        <v>14</v>
      </c>
      <c r="R14" s="90">
        <v>12</v>
      </c>
      <c r="S14" s="91">
        <v>12</v>
      </c>
      <c r="T14" s="88">
        <v>12</v>
      </c>
      <c r="U14" s="260" t="s">
        <v>208</v>
      </c>
      <c r="V14" s="88">
        <v>135</v>
      </c>
      <c r="W14" s="61"/>
      <c r="X14" s="61">
        <f t="shared" si="0"/>
        <v>135</v>
      </c>
    </row>
    <row r="15" spans="1:24">
      <c r="A15" s="332">
        <v>13</v>
      </c>
      <c r="B15" s="26">
        <v>28</v>
      </c>
      <c r="C15" s="27" t="s">
        <v>15</v>
      </c>
      <c r="D15" s="28" t="s">
        <v>36</v>
      </c>
      <c r="E15" s="232" t="s">
        <v>55</v>
      </c>
      <c r="F15" s="368"/>
      <c r="G15" s="369"/>
      <c r="H15" s="228">
        <v>8</v>
      </c>
      <c r="I15" s="305">
        <v>37366</v>
      </c>
      <c r="J15" s="89">
        <v>6</v>
      </c>
      <c r="K15" s="90">
        <v>5</v>
      </c>
      <c r="L15" s="90">
        <v>5</v>
      </c>
      <c r="M15" s="90">
        <v>5</v>
      </c>
      <c r="N15" s="90">
        <v>7</v>
      </c>
      <c r="O15" s="90">
        <v>17</v>
      </c>
      <c r="P15" s="90">
        <v>15</v>
      </c>
      <c r="Q15" s="90">
        <v>12</v>
      </c>
      <c r="R15" s="90">
        <v>13</v>
      </c>
      <c r="S15" s="91">
        <v>13</v>
      </c>
      <c r="T15" s="88">
        <v>13</v>
      </c>
      <c r="U15" s="260" t="s">
        <v>208</v>
      </c>
      <c r="V15" s="88">
        <v>130</v>
      </c>
      <c r="W15" s="61"/>
      <c r="X15" s="61">
        <f t="shared" si="0"/>
        <v>130</v>
      </c>
    </row>
    <row r="16" spans="1:24">
      <c r="A16" s="332">
        <v>14</v>
      </c>
      <c r="B16" s="32">
        <v>96</v>
      </c>
      <c r="C16" s="29" t="s">
        <v>103</v>
      </c>
      <c r="D16" s="29" t="s">
        <v>76</v>
      </c>
      <c r="E16" s="235" t="s">
        <v>77</v>
      </c>
      <c r="F16" s="366"/>
      <c r="G16" s="370"/>
      <c r="H16" s="230">
        <v>11</v>
      </c>
      <c r="I16" s="307">
        <v>39222</v>
      </c>
      <c r="J16" s="89">
        <v>11</v>
      </c>
      <c r="K16" s="90">
        <v>11</v>
      </c>
      <c r="L16" s="90">
        <v>11</v>
      </c>
      <c r="M16" s="90">
        <v>10</v>
      </c>
      <c r="N16" s="90">
        <v>19</v>
      </c>
      <c r="O16" s="90">
        <v>15</v>
      </c>
      <c r="P16" s="90">
        <v>18</v>
      </c>
      <c r="Q16" s="90">
        <v>16</v>
      </c>
      <c r="R16" s="90">
        <v>14</v>
      </c>
      <c r="S16" s="91">
        <v>14</v>
      </c>
      <c r="T16" s="88">
        <v>14</v>
      </c>
      <c r="U16" s="260" t="s">
        <v>176</v>
      </c>
      <c r="V16" s="88">
        <v>125</v>
      </c>
      <c r="W16" s="61"/>
      <c r="X16" s="61">
        <f t="shared" si="0"/>
        <v>125</v>
      </c>
    </row>
    <row r="17" spans="1:24">
      <c r="A17" s="332">
        <v>15</v>
      </c>
      <c r="B17" s="26">
        <v>40</v>
      </c>
      <c r="C17" s="27" t="s">
        <v>104</v>
      </c>
      <c r="D17" s="31" t="s">
        <v>46</v>
      </c>
      <c r="E17" s="234" t="s">
        <v>71</v>
      </c>
      <c r="F17" s="366"/>
      <c r="G17" s="367"/>
      <c r="H17" s="229">
        <v>3</v>
      </c>
      <c r="I17" s="306">
        <v>35293</v>
      </c>
      <c r="J17" s="89">
        <v>8</v>
      </c>
      <c r="K17" s="90">
        <v>7</v>
      </c>
      <c r="L17" s="90">
        <v>7</v>
      </c>
      <c r="M17" s="90">
        <v>8</v>
      </c>
      <c r="N17" s="90">
        <v>20</v>
      </c>
      <c r="O17" s="90">
        <v>19</v>
      </c>
      <c r="P17" s="90">
        <v>19</v>
      </c>
      <c r="Q17" s="90">
        <v>18</v>
      </c>
      <c r="R17" s="90">
        <v>16</v>
      </c>
      <c r="S17" s="91">
        <v>15</v>
      </c>
      <c r="T17" s="88">
        <v>15</v>
      </c>
      <c r="U17" s="260" t="s">
        <v>219</v>
      </c>
      <c r="V17" s="88">
        <v>120</v>
      </c>
      <c r="W17" s="61"/>
      <c r="X17" s="61">
        <f t="shared" si="0"/>
        <v>120</v>
      </c>
    </row>
    <row r="18" spans="1:24">
      <c r="A18" s="333">
        <v>16</v>
      </c>
      <c r="B18" s="389">
        <v>10</v>
      </c>
      <c r="C18" s="323" t="s">
        <v>109</v>
      </c>
      <c r="D18" s="402" t="s">
        <v>95</v>
      </c>
      <c r="E18" s="403" t="s">
        <v>66</v>
      </c>
      <c r="F18" s="404"/>
      <c r="G18" s="406"/>
      <c r="H18" s="229">
        <v>10</v>
      </c>
      <c r="I18" s="306">
        <v>39122</v>
      </c>
      <c r="J18" s="89">
        <v>9</v>
      </c>
      <c r="K18" s="90">
        <v>8</v>
      </c>
      <c r="L18" s="90">
        <v>8</v>
      </c>
      <c r="M18" s="90">
        <v>7</v>
      </c>
      <c r="N18" s="90">
        <v>6</v>
      </c>
      <c r="O18" s="90">
        <v>16</v>
      </c>
      <c r="P18" s="90">
        <v>16</v>
      </c>
      <c r="Q18" s="90">
        <v>17</v>
      </c>
      <c r="R18" s="90">
        <v>15</v>
      </c>
      <c r="S18" s="91">
        <v>16</v>
      </c>
      <c r="T18" s="88">
        <v>16</v>
      </c>
      <c r="U18" s="260" t="s">
        <v>181</v>
      </c>
      <c r="V18" s="88">
        <v>115</v>
      </c>
      <c r="W18" s="61"/>
      <c r="X18" s="61">
        <f t="shared" si="0"/>
        <v>115</v>
      </c>
    </row>
    <row r="19" spans="1:24">
      <c r="A19" s="334">
        <v>17</v>
      </c>
      <c r="B19" s="480">
        <v>24</v>
      </c>
      <c r="C19" s="481" t="s">
        <v>45</v>
      </c>
      <c r="D19" s="482" t="s">
        <v>32</v>
      </c>
      <c r="E19" s="483" t="s">
        <v>70</v>
      </c>
      <c r="F19" s="32">
        <v>4</v>
      </c>
      <c r="G19" s="279" t="s">
        <v>93</v>
      </c>
      <c r="H19" s="293">
        <v>16</v>
      </c>
      <c r="I19" s="295" t="s">
        <v>205</v>
      </c>
      <c r="J19" s="89">
        <v>16</v>
      </c>
      <c r="K19" s="30">
        <v>17</v>
      </c>
      <c r="L19" s="30">
        <v>16</v>
      </c>
      <c r="M19" s="30">
        <v>14</v>
      </c>
      <c r="N19" s="30">
        <v>16</v>
      </c>
      <c r="O19" s="30">
        <v>20</v>
      </c>
      <c r="P19" s="30">
        <v>20</v>
      </c>
      <c r="Q19" s="30">
        <v>20</v>
      </c>
      <c r="R19" s="30">
        <v>17</v>
      </c>
      <c r="S19" s="42">
        <v>17</v>
      </c>
      <c r="T19" s="88">
        <v>17</v>
      </c>
      <c r="U19" s="260" t="s">
        <v>179</v>
      </c>
      <c r="V19" s="36">
        <v>110</v>
      </c>
      <c r="W19" s="61"/>
      <c r="X19" s="61">
        <f t="shared" si="0"/>
        <v>110</v>
      </c>
    </row>
    <row r="20" spans="1:24">
      <c r="A20" s="334">
        <v>18</v>
      </c>
      <c r="B20" s="423">
        <v>8</v>
      </c>
      <c r="C20" s="424" t="s">
        <v>113</v>
      </c>
      <c r="D20" s="425" t="s">
        <v>135</v>
      </c>
      <c r="E20" s="426" t="s">
        <v>96</v>
      </c>
      <c r="F20" s="268">
        <v>3</v>
      </c>
      <c r="G20" s="281" t="s">
        <v>93</v>
      </c>
      <c r="H20" s="293">
        <v>1</v>
      </c>
      <c r="I20" s="401">
        <v>34615</v>
      </c>
      <c r="J20" s="478">
        <v>1</v>
      </c>
      <c r="K20" s="453">
        <v>1</v>
      </c>
      <c r="L20" s="90">
        <v>2</v>
      </c>
      <c r="M20" s="90">
        <v>3</v>
      </c>
      <c r="N20" s="90">
        <v>5</v>
      </c>
      <c r="O20" s="90">
        <v>11</v>
      </c>
      <c r="P20" s="90">
        <v>12</v>
      </c>
      <c r="Q20" s="90">
        <v>15</v>
      </c>
      <c r="R20" s="90">
        <v>18</v>
      </c>
      <c r="S20" s="222" t="s">
        <v>93</v>
      </c>
      <c r="T20" s="88">
        <v>18</v>
      </c>
      <c r="U20" s="260" t="s">
        <v>218</v>
      </c>
      <c r="V20" s="88">
        <v>105</v>
      </c>
      <c r="W20" s="61">
        <v>5</v>
      </c>
      <c r="X20" s="61">
        <f t="shared" si="0"/>
        <v>110</v>
      </c>
    </row>
    <row r="21" spans="1:24">
      <c r="A21" s="334">
        <v>19</v>
      </c>
      <c r="B21" s="94">
        <v>7</v>
      </c>
      <c r="C21" s="95" t="s">
        <v>112</v>
      </c>
      <c r="D21" s="96" t="s">
        <v>65</v>
      </c>
      <c r="E21" s="233" t="s">
        <v>55</v>
      </c>
      <c r="F21" s="366"/>
      <c r="G21" s="370"/>
      <c r="H21" s="230">
        <v>15</v>
      </c>
      <c r="I21" s="307" t="s">
        <v>205</v>
      </c>
      <c r="J21" s="89">
        <v>19</v>
      </c>
      <c r="K21" s="90">
        <v>19</v>
      </c>
      <c r="L21" s="90">
        <v>18</v>
      </c>
      <c r="M21" s="90">
        <v>16</v>
      </c>
      <c r="N21" s="90">
        <v>12</v>
      </c>
      <c r="O21" s="90">
        <v>6</v>
      </c>
      <c r="P21" s="90">
        <v>6</v>
      </c>
      <c r="Q21" s="90">
        <v>9</v>
      </c>
      <c r="R21" s="90" t="s">
        <v>93</v>
      </c>
      <c r="S21" s="90" t="s">
        <v>93</v>
      </c>
      <c r="T21" s="88">
        <v>19</v>
      </c>
      <c r="U21" s="260" t="s">
        <v>186</v>
      </c>
      <c r="V21" s="36">
        <v>100</v>
      </c>
      <c r="W21" s="61"/>
      <c r="X21" s="61">
        <f t="shared" si="0"/>
        <v>100</v>
      </c>
    </row>
    <row r="22" spans="1:24" ht="13.5" thickBot="1">
      <c r="A22" s="387">
        <v>20</v>
      </c>
      <c r="B22" s="319">
        <v>42</v>
      </c>
      <c r="C22" s="282" t="s">
        <v>116</v>
      </c>
      <c r="D22" s="398" t="s">
        <v>72</v>
      </c>
      <c r="E22" s="399" t="s">
        <v>54</v>
      </c>
      <c r="F22" s="451"/>
      <c r="G22" s="485"/>
      <c r="H22" s="475">
        <v>14</v>
      </c>
      <c r="I22" s="477">
        <v>40869</v>
      </c>
      <c r="J22" s="312">
        <v>12</v>
      </c>
      <c r="K22" s="93">
        <v>12</v>
      </c>
      <c r="L22" s="93">
        <v>14</v>
      </c>
      <c r="M22" s="93">
        <v>15</v>
      </c>
      <c r="N22" s="93">
        <v>4</v>
      </c>
      <c r="O22" s="93">
        <v>8</v>
      </c>
      <c r="P22" s="93">
        <v>5</v>
      </c>
      <c r="Q22" s="93">
        <v>19</v>
      </c>
      <c r="R22" s="93" t="s">
        <v>93</v>
      </c>
      <c r="S22" s="200" t="s">
        <v>93</v>
      </c>
      <c r="T22" s="313">
        <v>20</v>
      </c>
      <c r="U22" s="488" t="s">
        <v>208</v>
      </c>
      <c r="V22" s="37">
        <v>95</v>
      </c>
      <c r="W22" s="62"/>
      <c r="X22" s="62">
        <f t="shared" si="0"/>
        <v>95</v>
      </c>
    </row>
    <row r="23" spans="1:24">
      <c r="A23" s="333">
        <v>21</v>
      </c>
      <c r="B23" s="389">
        <v>4</v>
      </c>
      <c r="C23" s="213" t="s">
        <v>9</v>
      </c>
      <c r="D23" s="214" t="s">
        <v>35</v>
      </c>
      <c r="E23" s="237" t="s">
        <v>52</v>
      </c>
      <c r="F23" s="320"/>
      <c r="G23" s="400"/>
      <c r="H23" s="411" t="s">
        <v>81</v>
      </c>
      <c r="I23" s="412" t="s">
        <v>93</v>
      </c>
      <c r="J23" s="46" t="s">
        <v>93</v>
      </c>
      <c r="K23" s="30" t="s">
        <v>93</v>
      </c>
      <c r="L23" s="30" t="s">
        <v>93</v>
      </c>
      <c r="M23" s="30" t="s">
        <v>93</v>
      </c>
      <c r="N23" s="30" t="s">
        <v>93</v>
      </c>
      <c r="O23" s="30" t="s">
        <v>93</v>
      </c>
      <c r="P23" s="30" t="s">
        <v>93</v>
      </c>
      <c r="Q23" s="30" t="s">
        <v>93</v>
      </c>
      <c r="R23" s="30" t="s">
        <v>93</v>
      </c>
      <c r="S23" s="42" t="s">
        <v>93</v>
      </c>
      <c r="T23" s="48" t="s">
        <v>93</v>
      </c>
      <c r="U23" s="191" t="s">
        <v>93</v>
      </c>
      <c r="V23" s="191" t="s">
        <v>93</v>
      </c>
      <c r="W23" s="191" t="s">
        <v>93</v>
      </c>
      <c r="X23" s="194" t="s">
        <v>93</v>
      </c>
    </row>
    <row r="24" spans="1:24">
      <c r="A24" s="334">
        <v>21</v>
      </c>
      <c r="B24" s="26">
        <v>5</v>
      </c>
      <c r="C24" s="27" t="s">
        <v>3</v>
      </c>
      <c r="D24" s="28" t="s">
        <v>53</v>
      </c>
      <c r="E24" s="232" t="s">
        <v>52</v>
      </c>
      <c r="F24" s="239"/>
      <c r="G24" s="280"/>
      <c r="H24" s="278" t="s">
        <v>81</v>
      </c>
      <c r="I24" s="294" t="s">
        <v>93</v>
      </c>
      <c r="J24" s="46" t="s">
        <v>93</v>
      </c>
      <c r="K24" s="30" t="s">
        <v>93</v>
      </c>
      <c r="L24" s="30" t="s">
        <v>93</v>
      </c>
      <c r="M24" s="30" t="s">
        <v>93</v>
      </c>
      <c r="N24" s="30" t="s">
        <v>93</v>
      </c>
      <c r="O24" s="30" t="s">
        <v>93</v>
      </c>
      <c r="P24" s="30" t="s">
        <v>93</v>
      </c>
      <c r="Q24" s="30" t="s">
        <v>93</v>
      </c>
      <c r="R24" s="30" t="s">
        <v>93</v>
      </c>
      <c r="S24" s="42" t="s">
        <v>93</v>
      </c>
      <c r="T24" s="48" t="s">
        <v>93</v>
      </c>
      <c r="U24" s="191" t="s">
        <v>93</v>
      </c>
      <c r="V24" s="191" t="s">
        <v>93</v>
      </c>
      <c r="W24" s="191" t="s">
        <v>93</v>
      </c>
      <c r="X24" s="194" t="s">
        <v>93</v>
      </c>
    </row>
    <row r="25" spans="1:24">
      <c r="A25" s="334">
        <v>21</v>
      </c>
      <c r="B25" s="26">
        <v>6</v>
      </c>
      <c r="C25" s="27" t="s">
        <v>4</v>
      </c>
      <c r="D25" s="28" t="s">
        <v>34</v>
      </c>
      <c r="E25" s="232" t="s">
        <v>51</v>
      </c>
      <c r="F25" s="239"/>
      <c r="G25" s="219"/>
      <c r="H25" s="229" t="s">
        <v>81</v>
      </c>
      <c r="I25" s="306" t="s">
        <v>93</v>
      </c>
      <c r="J25" s="46" t="s">
        <v>93</v>
      </c>
      <c r="K25" s="30" t="s">
        <v>93</v>
      </c>
      <c r="L25" s="30" t="s">
        <v>93</v>
      </c>
      <c r="M25" s="30" t="s">
        <v>93</v>
      </c>
      <c r="N25" s="30" t="s">
        <v>93</v>
      </c>
      <c r="O25" s="30" t="s">
        <v>93</v>
      </c>
      <c r="P25" s="30" t="s">
        <v>93</v>
      </c>
      <c r="Q25" s="30" t="s">
        <v>93</v>
      </c>
      <c r="R25" s="30" t="s">
        <v>93</v>
      </c>
      <c r="S25" s="42" t="s">
        <v>93</v>
      </c>
      <c r="T25" s="48" t="s">
        <v>93</v>
      </c>
      <c r="U25" s="191" t="s">
        <v>93</v>
      </c>
      <c r="V25" s="191" t="s">
        <v>93</v>
      </c>
      <c r="W25" s="191" t="s">
        <v>93</v>
      </c>
      <c r="X25" s="194" t="s">
        <v>93</v>
      </c>
    </row>
    <row r="26" spans="1:24">
      <c r="A26" s="334">
        <v>21</v>
      </c>
      <c r="B26" s="26">
        <v>9</v>
      </c>
      <c r="C26" s="27" t="s">
        <v>10</v>
      </c>
      <c r="D26" s="28" t="s">
        <v>58</v>
      </c>
      <c r="E26" s="232" t="s">
        <v>55</v>
      </c>
      <c r="F26" s="32"/>
      <c r="G26" s="279"/>
      <c r="H26" s="293" t="s">
        <v>81</v>
      </c>
      <c r="I26" s="295" t="s">
        <v>93</v>
      </c>
      <c r="J26" s="46" t="s">
        <v>93</v>
      </c>
      <c r="K26" s="30" t="s">
        <v>93</v>
      </c>
      <c r="L26" s="30" t="s">
        <v>93</v>
      </c>
      <c r="M26" s="30" t="s">
        <v>93</v>
      </c>
      <c r="N26" s="30" t="s">
        <v>93</v>
      </c>
      <c r="O26" s="30" t="s">
        <v>93</v>
      </c>
      <c r="P26" s="30" t="s">
        <v>93</v>
      </c>
      <c r="Q26" s="30" t="s">
        <v>93</v>
      </c>
      <c r="R26" s="30" t="s">
        <v>93</v>
      </c>
      <c r="S26" s="42" t="s">
        <v>93</v>
      </c>
      <c r="T26" s="48" t="s">
        <v>93</v>
      </c>
      <c r="U26" s="191" t="s">
        <v>93</v>
      </c>
      <c r="V26" s="191" t="s">
        <v>93</v>
      </c>
      <c r="W26" s="191" t="s">
        <v>93</v>
      </c>
      <c r="X26" s="194" t="s">
        <v>93</v>
      </c>
    </row>
    <row r="27" spans="1:24">
      <c r="A27" s="334">
        <v>21</v>
      </c>
      <c r="B27" s="26">
        <v>16</v>
      </c>
      <c r="C27" s="73" t="s">
        <v>115</v>
      </c>
      <c r="D27" s="31" t="s">
        <v>67</v>
      </c>
      <c r="E27" s="234" t="s">
        <v>68</v>
      </c>
      <c r="F27" s="268"/>
      <c r="G27" s="281"/>
      <c r="H27" s="293" t="s">
        <v>81</v>
      </c>
      <c r="I27" s="294" t="s">
        <v>93</v>
      </c>
      <c r="J27" s="46" t="s">
        <v>93</v>
      </c>
      <c r="K27" s="30" t="s">
        <v>93</v>
      </c>
      <c r="L27" s="30" t="s">
        <v>93</v>
      </c>
      <c r="M27" s="30" t="s">
        <v>93</v>
      </c>
      <c r="N27" s="30" t="s">
        <v>93</v>
      </c>
      <c r="O27" s="30" t="s">
        <v>93</v>
      </c>
      <c r="P27" s="30" t="s">
        <v>93</v>
      </c>
      <c r="Q27" s="30" t="s">
        <v>93</v>
      </c>
      <c r="R27" s="30" t="s">
        <v>93</v>
      </c>
      <c r="S27" s="42" t="s">
        <v>93</v>
      </c>
      <c r="T27" s="48" t="s">
        <v>93</v>
      </c>
      <c r="U27" s="191" t="s">
        <v>93</v>
      </c>
      <c r="V27" s="191" t="s">
        <v>93</v>
      </c>
      <c r="W27" s="191" t="s">
        <v>93</v>
      </c>
      <c r="X27" s="194" t="s">
        <v>93</v>
      </c>
    </row>
    <row r="28" spans="1:24">
      <c r="A28" s="334">
        <v>21</v>
      </c>
      <c r="B28" s="32">
        <v>17</v>
      </c>
      <c r="C28" s="27" t="s">
        <v>207</v>
      </c>
      <c r="D28" s="27" t="s">
        <v>121</v>
      </c>
      <c r="E28" s="394" t="s">
        <v>206</v>
      </c>
      <c r="F28" s="268"/>
      <c r="G28" s="281"/>
      <c r="H28" s="293" t="s">
        <v>81</v>
      </c>
      <c r="I28" s="294" t="s">
        <v>93</v>
      </c>
      <c r="J28" s="46" t="s">
        <v>93</v>
      </c>
      <c r="K28" s="30" t="s">
        <v>93</v>
      </c>
      <c r="L28" s="30" t="s">
        <v>93</v>
      </c>
      <c r="M28" s="30" t="s">
        <v>93</v>
      </c>
      <c r="N28" s="30" t="s">
        <v>93</v>
      </c>
      <c r="O28" s="30" t="s">
        <v>93</v>
      </c>
      <c r="P28" s="30" t="s">
        <v>93</v>
      </c>
      <c r="Q28" s="30" t="s">
        <v>93</v>
      </c>
      <c r="R28" s="30" t="s">
        <v>93</v>
      </c>
      <c r="S28" s="42" t="s">
        <v>93</v>
      </c>
      <c r="T28" s="48" t="s">
        <v>93</v>
      </c>
      <c r="U28" s="191" t="s">
        <v>93</v>
      </c>
      <c r="V28" s="191" t="s">
        <v>93</v>
      </c>
      <c r="W28" s="191" t="s">
        <v>93</v>
      </c>
      <c r="X28" s="194" t="s">
        <v>93</v>
      </c>
    </row>
    <row r="29" spans="1:24">
      <c r="A29" s="334">
        <v>21</v>
      </c>
      <c r="B29" s="26">
        <v>30</v>
      </c>
      <c r="C29" s="27" t="s">
        <v>13</v>
      </c>
      <c r="D29" s="28" t="s">
        <v>39</v>
      </c>
      <c r="E29" s="232" t="s">
        <v>62</v>
      </c>
      <c r="F29" s="239"/>
      <c r="G29" s="280"/>
      <c r="H29" s="293" t="s">
        <v>81</v>
      </c>
      <c r="I29" s="240" t="s">
        <v>93</v>
      </c>
      <c r="J29" s="46" t="s">
        <v>93</v>
      </c>
      <c r="K29" s="30" t="s">
        <v>93</v>
      </c>
      <c r="L29" s="30" t="s">
        <v>93</v>
      </c>
      <c r="M29" s="30" t="s">
        <v>93</v>
      </c>
      <c r="N29" s="30" t="s">
        <v>93</v>
      </c>
      <c r="O29" s="30" t="s">
        <v>93</v>
      </c>
      <c r="P29" s="30" t="s">
        <v>93</v>
      </c>
      <c r="Q29" s="30" t="s">
        <v>93</v>
      </c>
      <c r="R29" s="30" t="s">
        <v>93</v>
      </c>
      <c r="S29" s="42" t="s">
        <v>93</v>
      </c>
      <c r="T29" s="48" t="s">
        <v>93</v>
      </c>
      <c r="U29" s="191" t="s">
        <v>93</v>
      </c>
      <c r="V29" s="191" t="s">
        <v>93</v>
      </c>
      <c r="W29" s="191" t="s">
        <v>93</v>
      </c>
      <c r="X29" s="194" t="s">
        <v>93</v>
      </c>
    </row>
    <row r="30" spans="1:24">
      <c r="A30" s="334">
        <v>21</v>
      </c>
      <c r="B30" s="26">
        <v>35</v>
      </c>
      <c r="C30" s="78" t="s">
        <v>156</v>
      </c>
      <c r="D30" s="78" t="s">
        <v>152</v>
      </c>
      <c r="E30" s="253" t="s">
        <v>101</v>
      </c>
      <c r="F30" s="255"/>
      <c r="G30" s="290"/>
      <c r="H30" s="293" t="s">
        <v>81</v>
      </c>
      <c r="I30" s="296" t="s">
        <v>93</v>
      </c>
      <c r="J30" s="46" t="s">
        <v>93</v>
      </c>
      <c r="K30" s="30" t="s">
        <v>93</v>
      </c>
      <c r="L30" s="30" t="s">
        <v>93</v>
      </c>
      <c r="M30" s="30" t="s">
        <v>93</v>
      </c>
      <c r="N30" s="30" t="s">
        <v>93</v>
      </c>
      <c r="O30" s="30" t="s">
        <v>93</v>
      </c>
      <c r="P30" s="30" t="s">
        <v>93</v>
      </c>
      <c r="Q30" s="30" t="s">
        <v>93</v>
      </c>
      <c r="R30" s="30" t="s">
        <v>93</v>
      </c>
      <c r="S30" s="42" t="s">
        <v>93</v>
      </c>
      <c r="T30" s="48" t="s">
        <v>93</v>
      </c>
      <c r="U30" s="191" t="s">
        <v>93</v>
      </c>
      <c r="V30" s="191" t="s">
        <v>93</v>
      </c>
      <c r="W30" s="191" t="s">
        <v>93</v>
      </c>
      <c r="X30" s="194" t="s">
        <v>93</v>
      </c>
    </row>
    <row r="31" spans="1:24">
      <c r="A31" s="333">
        <v>21</v>
      </c>
      <c r="B31" s="261">
        <v>36</v>
      </c>
      <c r="C31" s="98" t="s">
        <v>102</v>
      </c>
      <c r="D31" s="98" t="s">
        <v>69</v>
      </c>
      <c r="E31" s="285" t="s">
        <v>70</v>
      </c>
      <c r="F31" s="239"/>
      <c r="G31" s="280"/>
      <c r="H31" s="293" t="s">
        <v>81</v>
      </c>
      <c r="I31" s="240" t="s">
        <v>93</v>
      </c>
      <c r="J31" s="46" t="s">
        <v>93</v>
      </c>
      <c r="K31" s="30" t="s">
        <v>93</v>
      </c>
      <c r="L31" s="30" t="s">
        <v>93</v>
      </c>
      <c r="M31" s="30" t="s">
        <v>93</v>
      </c>
      <c r="N31" s="30" t="s">
        <v>93</v>
      </c>
      <c r="O31" s="30" t="s">
        <v>93</v>
      </c>
      <c r="P31" s="30" t="s">
        <v>93</v>
      </c>
      <c r="Q31" s="30" t="s">
        <v>93</v>
      </c>
      <c r="R31" s="30" t="s">
        <v>93</v>
      </c>
      <c r="S31" s="42" t="s">
        <v>93</v>
      </c>
      <c r="T31" s="48" t="s">
        <v>93</v>
      </c>
      <c r="U31" s="191" t="s">
        <v>93</v>
      </c>
      <c r="V31" s="191" t="s">
        <v>93</v>
      </c>
      <c r="W31" s="191" t="s">
        <v>93</v>
      </c>
      <c r="X31" s="194" t="s">
        <v>93</v>
      </c>
    </row>
    <row r="32" spans="1:24">
      <c r="A32" s="334">
        <v>21</v>
      </c>
      <c r="B32" s="254">
        <v>46</v>
      </c>
      <c r="C32" s="74" t="s">
        <v>117</v>
      </c>
      <c r="D32" s="31" t="s">
        <v>73</v>
      </c>
      <c r="E32" s="234" t="s">
        <v>59</v>
      </c>
      <c r="F32" s="239"/>
      <c r="G32" s="280"/>
      <c r="H32" s="293" t="s">
        <v>81</v>
      </c>
      <c r="I32" s="240" t="s">
        <v>93</v>
      </c>
      <c r="J32" s="46" t="s">
        <v>93</v>
      </c>
      <c r="K32" s="30" t="s">
        <v>93</v>
      </c>
      <c r="L32" s="30" t="s">
        <v>93</v>
      </c>
      <c r="M32" s="30" t="s">
        <v>93</v>
      </c>
      <c r="N32" s="30" t="s">
        <v>93</v>
      </c>
      <c r="O32" s="30" t="s">
        <v>93</v>
      </c>
      <c r="P32" s="30" t="s">
        <v>93</v>
      </c>
      <c r="Q32" s="30" t="s">
        <v>93</v>
      </c>
      <c r="R32" s="30" t="s">
        <v>93</v>
      </c>
      <c r="S32" s="42" t="s">
        <v>93</v>
      </c>
      <c r="T32" s="48" t="s">
        <v>93</v>
      </c>
      <c r="U32" s="191" t="s">
        <v>93</v>
      </c>
      <c r="V32" s="191" t="s">
        <v>93</v>
      </c>
      <c r="W32" s="191" t="s">
        <v>93</v>
      </c>
      <c r="X32" s="194" t="s">
        <v>93</v>
      </c>
    </row>
    <row r="33" spans="1:24">
      <c r="A33" s="334">
        <v>21</v>
      </c>
      <c r="B33" s="89">
        <v>50</v>
      </c>
      <c r="C33" s="78" t="s">
        <v>125</v>
      </c>
      <c r="D33" s="78" t="s">
        <v>170</v>
      </c>
      <c r="E33" s="150" t="s">
        <v>96</v>
      </c>
      <c r="F33" s="32"/>
      <c r="G33" s="279"/>
      <c r="H33" s="293" t="s">
        <v>81</v>
      </c>
      <c r="I33" s="295" t="s">
        <v>93</v>
      </c>
      <c r="J33" s="46" t="s">
        <v>93</v>
      </c>
      <c r="K33" s="30" t="s">
        <v>93</v>
      </c>
      <c r="L33" s="30" t="s">
        <v>93</v>
      </c>
      <c r="M33" s="30" t="s">
        <v>93</v>
      </c>
      <c r="N33" s="30" t="s">
        <v>93</v>
      </c>
      <c r="O33" s="30" t="s">
        <v>93</v>
      </c>
      <c r="P33" s="30" t="s">
        <v>93</v>
      </c>
      <c r="Q33" s="30" t="s">
        <v>93</v>
      </c>
      <c r="R33" s="30" t="s">
        <v>93</v>
      </c>
      <c r="S33" s="42" t="s">
        <v>93</v>
      </c>
      <c r="T33" s="48" t="s">
        <v>93</v>
      </c>
      <c r="U33" s="191" t="s">
        <v>93</v>
      </c>
      <c r="V33" s="191" t="s">
        <v>93</v>
      </c>
      <c r="W33" s="191" t="s">
        <v>93</v>
      </c>
      <c r="X33" s="194" t="s">
        <v>93</v>
      </c>
    </row>
    <row r="34" spans="1:24">
      <c r="A34" s="334">
        <v>21</v>
      </c>
      <c r="B34" s="390">
        <v>74</v>
      </c>
      <c r="C34" s="74" t="s">
        <v>192</v>
      </c>
      <c r="D34" s="74" t="s">
        <v>48</v>
      </c>
      <c r="E34" s="308" t="s">
        <v>54</v>
      </c>
      <c r="F34" s="16"/>
      <c r="G34" s="288"/>
      <c r="H34" s="293" t="s">
        <v>81</v>
      </c>
      <c r="I34" s="240" t="s">
        <v>93</v>
      </c>
      <c r="J34" s="46" t="s">
        <v>93</v>
      </c>
      <c r="K34" s="30" t="s">
        <v>93</v>
      </c>
      <c r="L34" s="30" t="s">
        <v>93</v>
      </c>
      <c r="M34" s="30" t="s">
        <v>93</v>
      </c>
      <c r="N34" s="30" t="s">
        <v>93</v>
      </c>
      <c r="O34" s="30" t="s">
        <v>93</v>
      </c>
      <c r="P34" s="30" t="s">
        <v>93</v>
      </c>
      <c r="Q34" s="30" t="s">
        <v>93</v>
      </c>
      <c r="R34" s="30" t="s">
        <v>93</v>
      </c>
      <c r="S34" s="42" t="s">
        <v>93</v>
      </c>
      <c r="T34" s="48" t="s">
        <v>93</v>
      </c>
      <c r="U34" s="191" t="s">
        <v>93</v>
      </c>
      <c r="V34" s="191" t="s">
        <v>93</v>
      </c>
      <c r="W34" s="191" t="s">
        <v>93</v>
      </c>
      <c r="X34" s="194" t="s">
        <v>93</v>
      </c>
    </row>
    <row r="35" spans="1:24">
      <c r="A35" s="334">
        <v>21</v>
      </c>
      <c r="B35" s="391">
        <v>88</v>
      </c>
      <c r="C35" s="33" t="s">
        <v>27</v>
      </c>
      <c r="D35" s="208" t="s">
        <v>94</v>
      </c>
      <c r="E35" s="395" t="s">
        <v>55</v>
      </c>
      <c r="F35" s="26"/>
      <c r="G35" s="291"/>
      <c r="H35" s="293" t="s">
        <v>81</v>
      </c>
      <c r="I35" s="295" t="s">
        <v>93</v>
      </c>
      <c r="J35" s="46" t="s">
        <v>93</v>
      </c>
      <c r="K35" s="30" t="s">
        <v>93</v>
      </c>
      <c r="L35" s="30" t="s">
        <v>93</v>
      </c>
      <c r="M35" s="30" t="s">
        <v>93</v>
      </c>
      <c r="N35" s="30" t="s">
        <v>93</v>
      </c>
      <c r="O35" s="30" t="s">
        <v>93</v>
      </c>
      <c r="P35" s="30" t="s">
        <v>93</v>
      </c>
      <c r="Q35" s="30" t="s">
        <v>93</v>
      </c>
      <c r="R35" s="30" t="s">
        <v>93</v>
      </c>
      <c r="S35" s="42" t="s">
        <v>93</v>
      </c>
      <c r="T35" s="48" t="s">
        <v>93</v>
      </c>
      <c r="U35" s="191" t="s">
        <v>93</v>
      </c>
      <c r="V35" s="191" t="s">
        <v>93</v>
      </c>
      <c r="W35" s="191" t="s">
        <v>93</v>
      </c>
      <c r="X35" s="194" t="s">
        <v>93</v>
      </c>
    </row>
    <row r="36" spans="1:24">
      <c r="A36" s="386">
        <v>21</v>
      </c>
      <c r="B36" s="388">
        <v>90</v>
      </c>
      <c r="C36" s="392" t="s">
        <v>118</v>
      </c>
      <c r="D36" s="392" t="s">
        <v>74</v>
      </c>
      <c r="E36" s="393" t="s">
        <v>75</v>
      </c>
      <c r="F36" s="206"/>
      <c r="G36" s="276"/>
      <c r="H36" s="277" t="s">
        <v>81</v>
      </c>
      <c r="I36" s="296" t="s">
        <v>93</v>
      </c>
      <c r="J36" s="46" t="s">
        <v>93</v>
      </c>
      <c r="K36" s="30" t="s">
        <v>93</v>
      </c>
      <c r="L36" s="30" t="s">
        <v>93</v>
      </c>
      <c r="M36" s="30" t="s">
        <v>93</v>
      </c>
      <c r="N36" s="30" t="s">
        <v>93</v>
      </c>
      <c r="O36" s="30" t="s">
        <v>93</v>
      </c>
      <c r="P36" s="30" t="s">
        <v>93</v>
      </c>
      <c r="Q36" s="30" t="s">
        <v>93</v>
      </c>
      <c r="R36" s="30" t="s">
        <v>93</v>
      </c>
      <c r="S36" s="42" t="s">
        <v>93</v>
      </c>
      <c r="T36" s="48" t="s">
        <v>93</v>
      </c>
      <c r="U36" s="191" t="s">
        <v>93</v>
      </c>
      <c r="V36" s="191" t="s">
        <v>93</v>
      </c>
      <c r="W36" s="191" t="s">
        <v>93</v>
      </c>
      <c r="X36" s="194" t="s">
        <v>93</v>
      </c>
    </row>
    <row r="37" spans="1:24" ht="13.5" thickBot="1">
      <c r="A37" s="387">
        <v>21</v>
      </c>
      <c r="B37" s="407">
        <v>94</v>
      </c>
      <c r="C37" s="282" t="s">
        <v>18</v>
      </c>
      <c r="D37" s="408" t="s">
        <v>37</v>
      </c>
      <c r="E37" s="409" t="s">
        <v>96</v>
      </c>
      <c r="F37" s="451" t="s">
        <v>217</v>
      </c>
      <c r="G37" s="410"/>
      <c r="H37" s="311" t="s">
        <v>81</v>
      </c>
      <c r="I37" s="330" t="s">
        <v>93</v>
      </c>
      <c r="J37" s="47" t="s">
        <v>93</v>
      </c>
      <c r="K37" s="34" t="s">
        <v>93</v>
      </c>
      <c r="L37" s="34" t="s">
        <v>93</v>
      </c>
      <c r="M37" s="34" t="s">
        <v>93</v>
      </c>
      <c r="N37" s="34" t="s">
        <v>93</v>
      </c>
      <c r="O37" s="34" t="s">
        <v>93</v>
      </c>
      <c r="P37" s="34" t="s">
        <v>93</v>
      </c>
      <c r="Q37" s="34" t="s">
        <v>93</v>
      </c>
      <c r="R37" s="34" t="s">
        <v>93</v>
      </c>
      <c r="S37" s="45" t="s">
        <v>93</v>
      </c>
      <c r="T37" s="49" t="s">
        <v>93</v>
      </c>
      <c r="U37" s="192" t="s">
        <v>93</v>
      </c>
      <c r="V37" s="192" t="s">
        <v>93</v>
      </c>
      <c r="W37" s="192" t="s">
        <v>93</v>
      </c>
      <c r="X37" s="195" t="s">
        <v>93</v>
      </c>
    </row>
    <row r="38" spans="1:24" ht="13.5" thickBot="1"/>
    <row r="39" spans="1:24" ht="13.5" thickBot="1">
      <c r="B39" s="145" t="s">
        <v>165</v>
      </c>
      <c r="C39" s="371"/>
      <c r="F39" s="340" t="s">
        <v>203</v>
      </c>
      <c r="G39" s="270" t="s">
        <v>193</v>
      </c>
      <c r="H39" s="271"/>
      <c r="I39" s="274"/>
    </row>
    <row r="40" spans="1:24" ht="13.5" thickBot="1">
      <c r="B40" s="136">
        <v>7</v>
      </c>
      <c r="C40" s="542" t="s">
        <v>164</v>
      </c>
      <c r="F40" s="339" t="s">
        <v>201</v>
      </c>
      <c r="G40" s="272" t="s">
        <v>194</v>
      </c>
      <c r="H40" s="273"/>
      <c r="I40" s="275"/>
    </row>
    <row r="41" spans="1:24" ht="13.5" thickBot="1">
      <c r="B41" s="372">
        <v>97</v>
      </c>
      <c r="C41" s="492" t="s">
        <v>164</v>
      </c>
    </row>
    <row r="42" spans="1:24">
      <c r="B42" s="374">
        <v>74</v>
      </c>
      <c r="C42" s="543" t="s">
        <v>163</v>
      </c>
    </row>
    <row r="43" spans="1:24" ht="13.5" thickBot="1">
      <c r="B43" s="139">
        <v>94</v>
      </c>
      <c r="C43" s="544" t="s">
        <v>163</v>
      </c>
      <c r="U43" s="2"/>
      <c r="W43"/>
      <c r="X43"/>
    </row>
    <row r="44" spans="1:24">
      <c r="B44" s="413">
        <v>99</v>
      </c>
      <c r="C44" s="545" t="s">
        <v>212</v>
      </c>
      <c r="U44" s="2"/>
      <c r="W44"/>
      <c r="X44"/>
    </row>
    <row r="45" spans="1:24" ht="13.5" thickBot="1">
      <c r="B45" s="416" t="s">
        <v>7</v>
      </c>
      <c r="C45" s="492" t="s">
        <v>212</v>
      </c>
    </row>
    <row r="46" spans="1:24">
      <c r="B46" s="433">
        <v>32</v>
      </c>
      <c r="C46" s="542" t="s">
        <v>213</v>
      </c>
    </row>
    <row r="47" spans="1:24" ht="13.5" thickBot="1">
      <c r="B47" s="435">
        <v>33</v>
      </c>
      <c r="C47" s="546" t="s">
        <v>213</v>
      </c>
    </row>
    <row r="48" spans="1:24">
      <c r="B48" s="414">
        <v>2</v>
      </c>
      <c r="C48" s="545" t="s">
        <v>214</v>
      </c>
    </row>
    <row r="49" spans="2:3" ht="13.5" thickBot="1">
      <c r="B49" s="415">
        <v>3</v>
      </c>
      <c r="C49" s="492" t="s">
        <v>214</v>
      </c>
    </row>
    <row r="50" spans="2:3">
      <c r="B50" s="443">
        <v>21</v>
      </c>
      <c r="C50" s="547" t="s">
        <v>215</v>
      </c>
    </row>
    <row r="51" spans="2:3" ht="13.5" thickBot="1">
      <c r="B51" s="445">
        <v>24</v>
      </c>
      <c r="C51" s="548" t="s">
        <v>215</v>
      </c>
    </row>
    <row r="52" spans="2:3">
      <c r="B52" s="419">
        <v>8</v>
      </c>
      <c r="C52" s="549" t="s">
        <v>216</v>
      </c>
    </row>
    <row r="53" spans="2:3" ht="13.5" thickBot="1">
      <c r="B53" s="421">
        <v>18</v>
      </c>
      <c r="C53" s="548" t="s">
        <v>216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Y53"/>
  <sheetViews>
    <sheetView zoomScale="80" zoomScaleNormal="80" workbookViewId="0">
      <selection activeCell="A22" sqref="A22"/>
    </sheetView>
  </sheetViews>
  <sheetFormatPr defaultColWidth="8.140625" defaultRowHeight="12.75"/>
  <cols>
    <col min="1" max="1" width="3.85546875" bestFit="1" customWidth="1"/>
    <col min="2" max="2" width="4.7109375" customWidth="1"/>
    <col min="3" max="3" width="18" bestFit="1" customWidth="1"/>
    <col min="4" max="4" width="21.5703125" bestFit="1" customWidth="1"/>
    <col min="5" max="5" width="13" bestFit="1" customWidth="1"/>
    <col min="6" max="6" width="9.85546875" style="2" bestFit="1" customWidth="1"/>
    <col min="7" max="21" width="8.140625" style="2" customWidth="1"/>
    <col min="22" max="22" width="8.140625" style="267" customWidth="1"/>
    <col min="23" max="24" width="8.140625" style="2" customWidth="1"/>
    <col min="25" max="25" width="9.140625" style="2" bestFit="1" customWidth="1"/>
  </cols>
  <sheetData>
    <row r="1" spans="1:25" ht="13.5" thickBot="1">
      <c r="D1" s="51" t="s">
        <v>196</v>
      </c>
    </row>
    <row r="2" spans="1:25" ht="13.5" thickBot="1">
      <c r="A2" s="18" t="s">
        <v>30</v>
      </c>
      <c r="B2" s="19" t="s">
        <v>1</v>
      </c>
      <c r="C2" s="20" t="s">
        <v>2</v>
      </c>
      <c r="D2" s="20" t="s">
        <v>29</v>
      </c>
      <c r="E2" s="21" t="s">
        <v>195</v>
      </c>
      <c r="F2" s="99" t="s">
        <v>204</v>
      </c>
      <c r="G2" s="258" t="s">
        <v>200</v>
      </c>
      <c r="H2" s="63" t="s">
        <v>197</v>
      </c>
      <c r="I2" s="258" t="s">
        <v>200</v>
      </c>
      <c r="J2" s="238">
        <v>1</v>
      </c>
      <c r="K2" s="20">
        <v>2</v>
      </c>
      <c r="L2" s="20">
        <v>3</v>
      </c>
      <c r="M2" s="20">
        <v>4</v>
      </c>
      <c r="N2" s="20">
        <v>5</v>
      </c>
      <c r="O2" s="100">
        <v>6</v>
      </c>
      <c r="P2" s="20">
        <v>7</v>
      </c>
      <c r="Q2" s="20">
        <v>8</v>
      </c>
      <c r="R2" s="20">
        <v>9</v>
      </c>
      <c r="S2" s="20">
        <v>10</v>
      </c>
      <c r="T2" s="20">
        <v>11</v>
      </c>
      <c r="U2" s="22" t="s">
        <v>198</v>
      </c>
      <c r="V2" s="186" t="s">
        <v>171</v>
      </c>
      <c r="W2" s="166" t="s">
        <v>167</v>
      </c>
      <c r="X2" s="167" t="s">
        <v>168</v>
      </c>
      <c r="Y2" s="167" t="s">
        <v>169</v>
      </c>
    </row>
    <row r="3" spans="1:25">
      <c r="A3" s="331">
        <v>1</v>
      </c>
      <c r="B3" s="318">
        <v>97</v>
      </c>
      <c r="C3" s="321" t="s">
        <v>19</v>
      </c>
      <c r="D3" s="324" t="s">
        <v>47</v>
      </c>
      <c r="E3" s="325" t="s">
        <v>56</v>
      </c>
      <c r="F3" s="252">
        <v>1</v>
      </c>
      <c r="G3" s="327">
        <v>25000</v>
      </c>
      <c r="H3" s="328">
        <v>5</v>
      </c>
      <c r="I3" s="329">
        <v>26173</v>
      </c>
      <c r="J3" s="342">
        <v>1</v>
      </c>
      <c r="K3" s="343">
        <v>1</v>
      </c>
      <c r="L3" s="343">
        <v>1</v>
      </c>
      <c r="M3" s="86">
        <v>6</v>
      </c>
      <c r="N3" s="86">
        <v>14</v>
      </c>
      <c r="O3" s="315">
        <v>4</v>
      </c>
      <c r="P3" s="86">
        <v>4</v>
      </c>
      <c r="Q3" s="86">
        <v>4</v>
      </c>
      <c r="R3" s="86">
        <v>5</v>
      </c>
      <c r="S3" s="345">
        <v>1</v>
      </c>
      <c r="T3" s="345">
        <v>1</v>
      </c>
      <c r="U3" s="346">
        <v>1</v>
      </c>
      <c r="V3" s="259" t="s">
        <v>172</v>
      </c>
      <c r="W3" s="144">
        <v>190</v>
      </c>
      <c r="X3" s="67">
        <v>5</v>
      </c>
      <c r="Y3" s="67">
        <f t="shared" ref="Y3:Y22" si="0">SUM(W3:X3)</f>
        <v>195</v>
      </c>
    </row>
    <row r="4" spans="1:25">
      <c r="A4" s="332">
        <v>2</v>
      </c>
      <c r="B4" s="94">
        <v>7</v>
      </c>
      <c r="C4" s="95" t="s">
        <v>112</v>
      </c>
      <c r="D4" s="96" t="s">
        <v>65</v>
      </c>
      <c r="E4" s="233" t="s">
        <v>55</v>
      </c>
      <c r="F4" s="264"/>
      <c r="G4" s="266"/>
      <c r="H4" s="229">
        <v>9</v>
      </c>
      <c r="I4" s="306">
        <v>26956</v>
      </c>
      <c r="J4" s="89">
        <v>6</v>
      </c>
      <c r="K4" s="90">
        <v>3</v>
      </c>
      <c r="L4" s="90">
        <v>3</v>
      </c>
      <c r="M4" s="344">
        <v>1</v>
      </c>
      <c r="N4" s="344">
        <v>1</v>
      </c>
      <c r="O4" s="344">
        <v>1</v>
      </c>
      <c r="P4" s="344">
        <v>1</v>
      </c>
      <c r="Q4" s="344">
        <v>1</v>
      </c>
      <c r="R4" s="344">
        <v>1</v>
      </c>
      <c r="S4" s="91">
        <v>2</v>
      </c>
      <c r="T4" s="91">
        <v>2</v>
      </c>
      <c r="U4" s="88">
        <v>2</v>
      </c>
      <c r="V4" s="260" t="s">
        <v>180</v>
      </c>
      <c r="W4" s="48">
        <v>185</v>
      </c>
      <c r="X4" s="61">
        <v>10</v>
      </c>
      <c r="Y4" s="61">
        <f t="shared" si="0"/>
        <v>195</v>
      </c>
    </row>
    <row r="5" spans="1:25">
      <c r="A5" s="332">
        <v>3</v>
      </c>
      <c r="B5" s="26">
        <v>10</v>
      </c>
      <c r="C5" s="73" t="s">
        <v>109</v>
      </c>
      <c r="D5" s="31" t="s">
        <v>95</v>
      </c>
      <c r="E5" s="234" t="s">
        <v>66</v>
      </c>
      <c r="F5" s="263"/>
      <c r="G5" s="265"/>
      <c r="H5" s="228">
        <v>1</v>
      </c>
      <c r="I5" s="305">
        <v>25425</v>
      </c>
      <c r="J5" s="89">
        <v>3</v>
      </c>
      <c r="K5" s="90">
        <v>2</v>
      </c>
      <c r="L5" s="90">
        <v>2</v>
      </c>
      <c r="M5" s="90">
        <v>2</v>
      </c>
      <c r="N5" s="90">
        <v>2</v>
      </c>
      <c r="O5" s="90">
        <v>2</v>
      </c>
      <c r="P5" s="90">
        <v>2</v>
      </c>
      <c r="Q5" s="90">
        <v>2</v>
      </c>
      <c r="R5" s="90">
        <v>2</v>
      </c>
      <c r="S5" s="91">
        <v>3</v>
      </c>
      <c r="T5" s="91">
        <v>3</v>
      </c>
      <c r="U5" s="88">
        <v>3</v>
      </c>
      <c r="V5" s="260" t="s">
        <v>183</v>
      </c>
      <c r="W5" s="88">
        <v>180</v>
      </c>
      <c r="X5" s="61">
        <v>5</v>
      </c>
      <c r="Y5" s="61">
        <f t="shared" si="0"/>
        <v>185</v>
      </c>
    </row>
    <row r="6" spans="1:25">
      <c r="A6" s="332">
        <v>4</v>
      </c>
      <c r="B6" s="26">
        <v>40</v>
      </c>
      <c r="C6" s="27" t="s">
        <v>104</v>
      </c>
      <c r="D6" s="31" t="s">
        <v>46</v>
      </c>
      <c r="E6" s="234" t="s">
        <v>71</v>
      </c>
      <c r="F6" s="263"/>
      <c r="G6" s="265"/>
      <c r="H6" s="228">
        <v>4</v>
      </c>
      <c r="I6" s="305">
        <v>26073</v>
      </c>
      <c r="J6" s="89">
        <v>4</v>
      </c>
      <c r="K6" s="90">
        <v>6</v>
      </c>
      <c r="L6" s="90">
        <v>6</v>
      </c>
      <c r="M6" s="90">
        <v>3</v>
      </c>
      <c r="N6" s="90">
        <v>3</v>
      </c>
      <c r="O6" s="90">
        <v>3</v>
      </c>
      <c r="P6" s="90">
        <v>3</v>
      </c>
      <c r="Q6" s="90">
        <v>3</v>
      </c>
      <c r="R6" s="90">
        <v>3</v>
      </c>
      <c r="S6" s="91">
        <v>4</v>
      </c>
      <c r="T6" s="91">
        <v>4</v>
      </c>
      <c r="U6" s="88">
        <v>4</v>
      </c>
      <c r="V6" s="260" t="s">
        <v>93</v>
      </c>
      <c r="W6" s="88">
        <v>175</v>
      </c>
      <c r="X6" s="61"/>
      <c r="Y6" s="61">
        <f t="shared" si="0"/>
        <v>175</v>
      </c>
    </row>
    <row r="7" spans="1:25">
      <c r="A7" s="332">
        <v>5</v>
      </c>
      <c r="B7" s="381">
        <v>94</v>
      </c>
      <c r="C7" s="73" t="s">
        <v>18</v>
      </c>
      <c r="D7" s="74" t="s">
        <v>37</v>
      </c>
      <c r="E7" s="308" t="s">
        <v>96</v>
      </c>
      <c r="F7" s="264"/>
      <c r="G7" s="266"/>
      <c r="H7" s="229">
        <v>10</v>
      </c>
      <c r="I7" s="306">
        <v>27565</v>
      </c>
      <c r="J7" s="89">
        <v>12</v>
      </c>
      <c r="K7" s="90">
        <v>12</v>
      </c>
      <c r="L7" s="90">
        <v>13</v>
      </c>
      <c r="M7" s="90">
        <v>8</v>
      </c>
      <c r="N7" s="90">
        <v>6</v>
      </c>
      <c r="O7" s="90">
        <v>7</v>
      </c>
      <c r="P7" s="90">
        <v>5</v>
      </c>
      <c r="Q7" s="90">
        <v>5</v>
      </c>
      <c r="R7" s="90">
        <v>4</v>
      </c>
      <c r="S7" s="91">
        <v>5</v>
      </c>
      <c r="T7" s="91">
        <v>5</v>
      </c>
      <c r="U7" s="88">
        <v>5</v>
      </c>
      <c r="V7" s="260" t="s">
        <v>177</v>
      </c>
      <c r="W7" s="88">
        <v>170</v>
      </c>
      <c r="X7" s="61"/>
      <c r="Y7" s="61">
        <f t="shared" si="0"/>
        <v>170</v>
      </c>
    </row>
    <row r="8" spans="1:25">
      <c r="A8" s="332">
        <v>6</v>
      </c>
      <c r="B8" s="26">
        <v>42</v>
      </c>
      <c r="C8" s="73" t="s">
        <v>116</v>
      </c>
      <c r="D8" s="31" t="s">
        <v>72</v>
      </c>
      <c r="E8" s="234" t="s">
        <v>54</v>
      </c>
      <c r="F8" s="263"/>
      <c r="G8" s="265"/>
      <c r="H8" s="228">
        <v>15</v>
      </c>
      <c r="I8" s="305">
        <v>28473</v>
      </c>
      <c r="J8" s="89">
        <v>14</v>
      </c>
      <c r="K8" s="90">
        <v>13</v>
      </c>
      <c r="L8" s="90">
        <v>10</v>
      </c>
      <c r="M8" s="90">
        <v>5</v>
      </c>
      <c r="N8" s="90">
        <v>5</v>
      </c>
      <c r="O8" s="90">
        <v>8</v>
      </c>
      <c r="P8" s="90">
        <v>6</v>
      </c>
      <c r="Q8" s="90">
        <v>6</v>
      </c>
      <c r="R8" s="90">
        <v>6</v>
      </c>
      <c r="S8" s="91">
        <v>6</v>
      </c>
      <c r="T8" s="91">
        <v>6</v>
      </c>
      <c r="U8" s="88">
        <v>6</v>
      </c>
      <c r="V8" s="347" t="s">
        <v>185</v>
      </c>
      <c r="W8" s="88">
        <v>165</v>
      </c>
      <c r="X8" s="61"/>
      <c r="Y8" s="61">
        <f t="shared" si="0"/>
        <v>165</v>
      </c>
    </row>
    <row r="9" spans="1:25">
      <c r="A9" s="332">
        <v>7</v>
      </c>
      <c r="B9" s="430">
        <v>32</v>
      </c>
      <c r="C9" s="28" t="s">
        <v>28</v>
      </c>
      <c r="D9" s="28" t="s">
        <v>60</v>
      </c>
      <c r="E9" s="232" t="s">
        <v>61</v>
      </c>
      <c r="F9" s="32">
        <v>3</v>
      </c>
      <c r="G9" s="279">
        <v>25983</v>
      </c>
      <c r="H9" s="230">
        <v>3</v>
      </c>
      <c r="I9" s="307">
        <v>25973</v>
      </c>
      <c r="J9" s="89">
        <v>5</v>
      </c>
      <c r="K9" s="90">
        <v>4</v>
      </c>
      <c r="L9" s="90">
        <v>4</v>
      </c>
      <c r="M9" s="90">
        <v>7</v>
      </c>
      <c r="N9" s="90">
        <v>13</v>
      </c>
      <c r="O9" s="90">
        <v>11</v>
      </c>
      <c r="P9" s="90">
        <v>9</v>
      </c>
      <c r="Q9" s="90">
        <v>9</v>
      </c>
      <c r="R9" s="90">
        <v>8</v>
      </c>
      <c r="S9" s="91">
        <v>7</v>
      </c>
      <c r="T9" s="91">
        <v>7</v>
      </c>
      <c r="U9" s="88">
        <v>7</v>
      </c>
      <c r="V9" s="260" t="s">
        <v>186</v>
      </c>
      <c r="W9" s="88">
        <v>160</v>
      </c>
      <c r="X9" s="61"/>
      <c r="Y9" s="61">
        <f t="shared" si="0"/>
        <v>160</v>
      </c>
    </row>
    <row r="10" spans="1:25">
      <c r="A10" s="332">
        <v>8</v>
      </c>
      <c r="B10" s="32">
        <v>96</v>
      </c>
      <c r="C10" s="29" t="s">
        <v>103</v>
      </c>
      <c r="D10" s="29" t="s">
        <v>76</v>
      </c>
      <c r="E10" s="235" t="s">
        <v>77</v>
      </c>
      <c r="F10" s="263"/>
      <c r="G10" s="265"/>
      <c r="H10" s="228">
        <v>8</v>
      </c>
      <c r="I10" s="305">
        <v>26647</v>
      </c>
      <c r="J10" s="89">
        <v>8</v>
      </c>
      <c r="K10" s="90">
        <v>7</v>
      </c>
      <c r="L10" s="90">
        <v>8</v>
      </c>
      <c r="M10" s="90">
        <v>4</v>
      </c>
      <c r="N10" s="90">
        <v>4</v>
      </c>
      <c r="O10" s="90">
        <v>9</v>
      </c>
      <c r="P10" s="90">
        <v>5</v>
      </c>
      <c r="Q10" s="90">
        <v>5</v>
      </c>
      <c r="R10" s="90">
        <v>4</v>
      </c>
      <c r="S10" s="91">
        <v>5</v>
      </c>
      <c r="T10" s="91">
        <v>8</v>
      </c>
      <c r="U10" s="88">
        <v>8</v>
      </c>
      <c r="V10" s="260" t="s">
        <v>93</v>
      </c>
      <c r="W10" s="88">
        <v>155</v>
      </c>
      <c r="X10" s="61"/>
      <c r="Y10" s="61">
        <f t="shared" si="0"/>
        <v>155</v>
      </c>
    </row>
    <row r="11" spans="1:25">
      <c r="A11" s="332">
        <v>9</v>
      </c>
      <c r="B11" s="26">
        <v>29</v>
      </c>
      <c r="C11" s="27" t="s">
        <v>31</v>
      </c>
      <c r="D11" s="28" t="s">
        <v>33</v>
      </c>
      <c r="E11" s="232" t="s">
        <v>97</v>
      </c>
      <c r="F11" s="264"/>
      <c r="G11" s="266"/>
      <c r="H11" s="229">
        <v>2</v>
      </c>
      <c r="I11" s="306">
        <v>25873</v>
      </c>
      <c r="J11" s="89">
        <v>2</v>
      </c>
      <c r="K11" s="90">
        <v>5</v>
      </c>
      <c r="L11" s="90">
        <v>5</v>
      </c>
      <c r="M11" s="90">
        <v>16</v>
      </c>
      <c r="N11" s="90">
        <v>15</v>
      </c>
      <c r="O11" s="90">
        <v>5</v>
      </c>
      <c r="P11" s="90">
        <v>10</v>
      </c>
      <c r="Q11" s="90">
        <v>10</v>
      </c>
      <c r="R11" s="90">
        <v>10</v>
      </c>
      <c r="S11" s="91">
        <v>10</v>
      </c>
      <c r="T11" s="91">
        <v>9</v>
      </c>
      <c r="U11" s="88">
        <v>9</v>
      </c>
      <c r="V11" s="260" t="s">
        <v>178</v>
      </c>
      <c r="W11" s="88">
        <v>150</v>
      </c>
      <c r="X11" s="61"/>
      <c r="Y11" s="61">
        <f t="shared" si="0"/>
        <v>150</v>
      </c>
    </row>
    <row r="12" spans="1:25">
      <c r="A12" s="332">
        <v>10</v>
      </c>
      <c r="B12" s="26">
        <v>11</v>
      </c>
      <c r="C12" s="27" t="s">
        <v>17</v>
      </c>
      <c r="D12" s="28" t="s">
        <v>40</v>
      </c>
      <c r="E12" s="232" t="s">
        <v>55</v>
      </c>
      <c r="F12" s="263"/>
      <c r="G12" s="265"/>
      <c r="H12" s="228">
        <v>17</v>
      </c>
      <c r="I12" s="305">
        <v>28847</v>
      </c>
      <c r="J12" s="89">
        <v>16</v>
      </c>
      <c r="K12" s="90">
        <v>17</v>
      </c>
      <c r="L12" s="90">
        <v>17</v>
      </c>
      <c r="M12" s="90">
        <v>19</v>
      </c>
      <c r="N12" s="90">
        <v>12</v>
      </c>
      <c r="O12" s="90">
        <v>10</v>
      </c>
      <c r="P12" s="90">
        <v>8</v>
      </c>
      <c r="Q12" s="90">
        <v>8</v>
      </c>
      <c r="R12" s="90">
        <v>9</v>
      </c>
      <c r="S12" s="91">
        <v>9</v>
      </c>
      <c r="T12" s="91">
        <v>10</v>
      </c>
      <c r="U12" s="88">
        <v>10</v>
      </c>
      <c r="V12" s="260" t="s">
        <v>180</v>
      </c>
      <c r="W12" s="88">
        <v>145</v>
      </c>
      <c r="X12" s="61"/>
      <c r="Y12" s="61">
        <f t="shared" si="0"/>
        <v>145</v>
      </c>
    </row>
    <row r="13" spans="1:25">
      <c r="A13" s="332">
        <v>11</v>
      </c>
      <c r="B13" s="536">
        <v>18</v>
      </c>
      <c r="C13" s="27" t="s">
        <v>11</v>
      </c>
      <c r="D13" s="28" t="s">
        <v>42</v>
      </c>
      <c r="E13" s="232" t="s">
        <v>57</v>
      </c>
      <c r="F13" s="263"/>
      <c r="G13" s="265"/>
      <c r="H13" s="228">
        <v>6</v>
      </c>
      <c r="I13" s="305">
        <v>26347</v>
      </c>
      <c r="J13" s="89">
        <v>7</v>
      </c>
      <c r="K13" s="90">
        <v>8</v>
      </c>
      <c r="L13" s="90">
        <v>7</v>
      </c>
      <c r="M13" s="90">
        <v>17</v>
      </c>
      <c r="N13" s="90">
        <v>17</v>
      </c>
      <c r="O13" s="90">
        <v>13</v>
      </c>
      <c r="P13" s="90">
        <v>13</v>
      </c>
      <c r="Q13" s="90">
        <v>12</v>
      </c>
      <c r="R13" s="90">
        <v>13</v>
      </c>
      <c r="S13" s="91">
        <v>11</v>
      </c>
      <c r="T13" s="91">
        <v>11</v>
      </c>
      <c r="U13" s="88">
        <v>11</v>
      </c>
      <c r="V13" s="260" t="s">
        <v>208</v>
      </c>
      <c r="W13" s="88">
        <v>140</v>
      </c>
      <c r="X13" s="61"/>
      <c r="Y13" s="61">
        <f t="shared" si="0"/>
        <v>140</v>
      </c>
    </row>
    <row r="14" spans="1:25">
      <c r="A14" s="332">
        <v>12</v>
      </c>
      <c r="B14" s="26">
        <v>28</v>
      </c>
      <c r="C14" s="27" t="s">
        <v>15</v>
      </c>
      <c r="D14" s="28" t="s">
        <v>36</v>
      </c>
      <c r="E14" s="232" t="s">
        <v>55</v>
      </c>
      <c r="F14" s="264"/>
      <c r="G14" s="266"/>
      <c r="H14" s="229">
        <v>14</v>
      </c>
      <c r="I14" s="306">
        <v>28373</v>
      </c>
      <c r="J14" s="89">
        <v>13</v>
      </c>
      <c r="K14" s="90">
        <v>14</v>
      </c>
      <c r="L14" s="90">
        <v>12</v>
      </c>
      <c r="M14" s="90">
        <v>18</v>
      </c>
      <c r="N14" s="90">
        <v>16</v>
      </c>
      <c r="O14" s="90">
        <v>6</v>
      </c>
      <c r="P14" s="90">
        <v>11</v>
      </c>
      <c r="Q14" s="90">
        <v>11</v>
      </c>
      <c r="R14" s="90">
        <v>11</v>
      </c>
      <c r="S14" s="91">
        <v>12</v>
      </c>
      <c r="T14" s="91">
        <v>12</v>
      </c>
      <c r="U14" s="88">
        <v>12</v>
      </c>
      <c r="V14" s="260" t="s">
        <v>182</v>
      </c>
      <c r="W14" s="88">
        <v>135</v>
      </c>
      <c r="X14" s="61"/>
      <c r="Y14" s="61">
        <f t="shared" si="0"/>
        <v>135</v>
      </c>
    </row>
    <row r="15" spans="1:25">
      <c r="A15" s="332">
        <v>13</v>
      </c>
      <c r="B15" s="26">
        <v>75</v>
      </c>
      <c r="C15" s="27" t="s">
        <v>14</v>
      </c>
      <c r="D15" s="28" t="s">
        <v>38</v>
      </c>
      <c r="E15" s="232" t="s">
        <v>59</v>
      </c>
      <c r="F15" s="32">
        <v>4</v>
      </c>
      <c r="G15" s="279">
        <v>26083</v>
      </c>
      <c r="H15" s="230">
        <v>7</v>
      </c>
      <c r="I15" s="307">
        <v>26547</v>
      </c>
      <c r="J15" s="89">
        <v>10</v>
      </c>
      <c r="K15" s="90">
        <v>9</v>
      </c>
      <c r="L15" s="90">
        <v>9</v>
      </c>
      <c r="M15" s="90">
        <v>15</v>
      </c>
      <c r="N15" s="90">
        <v>17</v>
      </c>
      <c r="O15" s="90">
        <v>13</v>
      </c>
      <c r="P15" s="90">
        <v>12</v>
      </c>
      <c r="Q15" s="90">
        <v>13</v>
      </c>
      <c r="R15" s="90">
        <v>12</v>
      </c>
      <c r="S15" s="91">
        <v>13</v>
      </c>
      <c r="T15" s="91">
        <v>13</v>
      </c>
      <c r="U15" s="88">
        <v>13</v>
      </c>
      <c r="V15" s="260" t="s">
        <v>181</v>
      </c>
      <c r="W15" s="88">
        <v>130</v>
      </c>
      <c r="X15" s="61"/>
      <c r="Y15" s="61">
        <f t="shared" si="0"/>
        <v>130</v>
      </c>
    </row>
    <row r="16" spans="1:25">
      <c r="A16" s="332">
        <v>14</v>
      </c>
      <c r="B16" s="537" t="s">
        <v>7</v>
      </c>
      <c r="C16" s="28" t="s">
        <v>8</v>
      </c>
      <c r="D16" s="28" t="s">
        <v>43</v>
      </c>
      <c r="E16" s="232" t="s">
        <v>55</v>
      </c>
      <c r="F16" s="263"/>
      <c r="G16" s="265"/>
      <c r="H16" s="228">
        <v>11</v>
      </c>
      <c r="I16" s="305">
        <v>27665</v>
      </c>
      <c r="J16" s="89">
        <v>15</v>
      </c>
      <c r="K16" s="90">
        <v>15</v>
      </c>
      <c r="L16" s="90">
        <v>14</v>
      </c>
      <c r="M16" s="90">
        <v>14</v>
      </c>
      <c r="N16" s="90">
        <v>19</v>
      </c>
      <c r="O16" s="90">
        <v>14</v>
      </c>
      <c r="P16" s="90">
        <v>14</v>
      </c>
      <c r="Q16" s="90">
        <v>14</v>
      </c>
      <c r="R16" s="90">
        <v>14</v>
      </c>
      <c r="S16" s="91">
        <v>14</v>
      </c>
      <c r="T16" s="91">
        <v>14</v>
      </c>
      <c r="U16" s="88">
        <v>14</v>
      </c>
      <c r="V16" s="260" t="s">
        <v>176</v>
      </c>
      <c r="W16" s="36">
        <v>125</v>
      </c>
      <c r="X16" s="61"/>
      <c r="Y16" s="61">
        <f t="shared" si="0"/>
        <v>125</v>
      </c>
    </row>
    <row r="17" spans="1:25">
      <c r="A17" s="332">
        <v>15</v>
      </c>
      <c r="B17" s="447">
        <v>21</v>
      </c>
      <c r="C17" s="27" t="s">
        <v>12</v>
      </c>
      <c r="D17" s="28" t="s">
        <v>41</v>
      </c>
      <c r="E17" s="232" t="s">
        <v>63</v>
      </c>
      <c r="F17" s="264"/>
      <c r="G17" s="266"/>
      <c r="H17" s="229">
        <v>13</v>
      </c>
      <c r="I17" s="306">
        <v>28273</v>
      </c>
      <c r="J17" s="89">
        <v>11</v>
      </c>
      <c r="K17" s="90">
        <v>11</v>
      </c>
      <c r="L17" s="90">
        <v>16</v>
      </c>
      <c r="M17" s="90">
        <v>20</v>
      </c>
      <c r="N17" s="90">
        <v>20</v>
      </c>
      <c r="O17" s="90">
        <v>15</v>
      </c>
      <c r="P17" s="90">
        <v>15</v>
      </c>
      <c r="Q17" s="90">
        <v>15</v>
      </c>
      <c r="R17" s="90">
        <v>15</v>
      </c>
      <c r="S17" s="91">
        <v>15</v>
      </c>
      <c r="T17" s="91">
        <v>15</v>
      </c>
      <c r="U17" s="88">
        <v>15</v>
      </c>
      <c r="V17" s="260" t="s">
        <v>183</v>
      </c>
      <c r="W17" s="36">
        <v>120</v>
      </c>
      <c r="X17" s="61"/>
      <c r="Y17" s="61">
        <f t="shared" si="0"/>
        <v>120</v>
      </c>
    </row>
    <row r="18" spans="1:25">
      <c r="A18" s="333">
        <v>16</v>
      </c>
      <c r="B18" s="320">
        <v>90</v>
      </c>
      <c r="C18" s="323" t="s">
        <v>118</v>
      </c>
      <c r="D18" s="323" t="s">
        <v>74</v>
      </c>
      <c r="E18" s="326" t="s">
        <v>75</v>
      </c>
      <c r="F18" s="302"/>
      <c r="G18" s="304"/>
      <c r="H18" s="229">
        <v>20</v>
      </c>
      <c r="I18" s="240" t="s">
        <v>205</v>
      </c>
      <c r="J18" s="89">
        <v>17</v>
      </c>
      <c r="K18" s="30">
        <v>18</v>
      </c>
      <c r="L18" s="30">
        <v>18</v>
      </c>
      <c r="M18" s="30">
        <v>10</v>
      </c>
      <c r="N18" s="30">
        <v>8</v>
      </c>
      <c r="O18" s="30">
        <v>16</v>
      </c>
      <c r="P18" s="30">
        <v>16</v>
      </c>
      <c r="Q18" s="30">
        <v>16</v>
      </c>
      <c r="R18" s="30">
        <v>16</v>
      </c>
      <c r="S18" s="42">
        <v>16</v>
      </c>
      <c r="T18" s="42" t="s">
        <v>93</v>
      </c>
      <c r="U18" s="88">
        <v>16</v>
      </c>
      <c r="V18" s="260" t="s">
        <v>172</v>
      </c>
      <c r="W18" s="36">
        <v>115</v>
      </c>
      <c r="X18" s="61"/>
      <c r="Y18" s="61">
        <f t="shared" si="0"/>
        <v>115</v>
      </c>
    </row>
    <row r="19" spans="1:25">
      <c r="A19" s="334">
        <v>17</v>
      </c>
      <c r="B19" s="26">
        <v>6</v>
      </c>
      <c r="C19" s="27" t="s">
        <v>4</v>
      </c>
      <c r="D19" s="28" t="s">
        <v>34</v>
      </c>
      <c r="E19" s="232" t="s">
        <v>51</v>
      </c>
      <c r="F19" s="239">
        <v>2</v>
      </c>
      <c r="G19" s="280">
        <v>25873</v>
      </c>
      <c r="H19" s="229">
        <v>18</v>
      </c>
      <c r="I19" s="306">
        <v>29354</v>
      </c>
      <c r="J19" s="89">
        <v>19</v>
      </c>
      <c r="K19" s="90">
        <v>19</v>
      </c>
      <c r="L19" s="90">
        <v>19</v>
      </c>
      <c r="M19" s="90">
        <v>19</v>
      </c>
      <c r="N19" s="90">
        <v>13</v>
      </c>
      <c r="O19" s="90">
        <v>9</v>
      </c>
      <c r="P19" s="90">
        <v>19</v>
      </c>
      <c r="Q19" s="90">
        <v>17</v>
      </c>
      <c r="R19" s="90">
        <v>17</v>
      </c>
      <c r="S19" s="91">
        <v>17</v>
      </c>
      <c r="T19" s="91" t="s">
        <v>93</v>
      </c>
      <c r="U19" s="88">
        <v>17</v>
      </c>
      <c r="V19" s="260" t="s">
        <v>173</v>
      </c>
      <c r="W19" s="36">
        <v>110</v>
      </c>
      <c r="X19" s="61"/>
      <c r="Y19" s="61">
        <f t="shared" si="0"/>
        <v>110</v>
      </c>
    </row>
    <row r="20" spans="1:25">
      <c r="A20" s="334">
        <v>18</v>
      </c>
      <c r="B20" s="26">
        <v>5</v>
      </c>
      <c r="C20" s="27" t="s">
        <v>3</v>
      </c>
      <c r="D20" s="28" t="s">
        <v>53</v>
      </c>
      <c r="E20" s="232" t="s">
        <v>52</v>
      </c>
      <c r="F20" s="263"/>
      <c r="G20" s="265"/>
      <c r="H20" s="228">
        <v>12</v>
      </c>
      <c r="I20" s="305">
        <v>28173</v>
      </c>
      <c r="J20" s="89">
        <v>9</v>
      </c>
      <c r="K20" s="90">
        <v>10</v>
      </c>
      <c r="L20" s="90">
        <v>11</v>
      </c>
      <c r="M20" s="90">
        <v>9</v>
      </c>
      <c r="N20" s="90">
        <v>7</v>
      </c>
      <c r="O20" s="90">
        <v>17</v>
      </c>
      <c r="P20" s="90">
        <v>19</v>
      </c>
      <c r="Q20" s="90">
        <v>19</v>
      </c>
      <c r="R20" s="90">
        <v>19</v>
      </c>
      <c r="S20" s="91">
        <v>19</v>
      </c>
      <c r="T20" s="91" t="s">
        <v>93</v>
      </c>
      <c r="U20" s="88">
        <v>19</v>
      </c>
      <c r="V20" s="260" t="s">
        <v>178</v>
      </c>
      <c r="W20" s="36">
        <v>105</v>
      </c>
      <c r="X20" s="61"/>
      <c r="Y20" s="61">
        <f t="shared" si="0"/>
        <v>105</v>
      </c>
    </row>
    <row r="21" spans="1:25">
      <c r="A21" s="334">
        <v>19</v>
      </c>
      <c r="B21" s="535">
        <v>3</v>
      </c>
      <c r="C21" s="33" t="s">
        <v>202</v>
      </c>
      <c r="D21" s="28" t="s">
        <v>160</v>
      </c>
      <c r="E21" s="232" t="s">
        <v>55</v>
      </c>
      <c r="F21" s="268">
        <v>5</v>
      </c>
      <c r="G21" s="281">
        <v>26347</v>
      </c>
      <c r="H21" s="278">
        <v>19</v>
      </c>
      <c r="I21" s="294" t="s">
        <v>205</v>
      </c>
      <c r="J21" s="89">
        <v>9</v>
      </c>
      <c r="K21" s="90">
        <v>10</v>
      </c>
      <c r="L21" s="90">
        <v>11</v>
      </c>
      <c r="M21" s="90">
        <v>9</v>
      </c>
      <c r="N21" s="90">
        <v>7</v>
      </c>
      <c r="O21" s="90">
        <v>17</v>
      </c>
      <c r="P21" s="90">
        <v>19</v>
      </c>
      <c r="Q21" s="90">
        <v>19</v>
      </c>
      <c r="R21" s="11">
        <v>19</v>
      </c>
      <c r="S21" s="11">
        <v>19</v>
      </c>
      <c r="T21" s="2" t="s">
        <v>93</v>
      </c>
      <c r="U21" s="88">
        <v>19</v>
      </c>
      <c r="V21" s="260" t="s">
        <v>93</v>
      </c>
      <c r="W21" s="36">
        <v>100</v>
      </c>
      <c r="X21" s="61"/>
      <c r="Y21" s="61">
        <f t="shared" si="0"/>
        <v>100</v>
      </c>
    </row>
    <row r="22" spans="1:25" ht="13.5" thickBot="1">
      <c r="A22" s="387">
        <v>20</v>
      </c>
      <c r="B22" s="539">
        <v>2</v>
      </c>
      <c r="C22" s="322" t="s">
        <v>25</v>
      </c>
      <c r="D22" s="204" t="s">
        <v>49</v>
      </c>
      <c r="E22" s="236" t="s">
        <v>51</v>
      </c>
      <c r="F22" s="301"/>
      <c r="G22" s="303"/>
      <c r="H22" s="311">
        <v>16</v>
      </c>
      <c r="I22" s="330">
        <v>28747</v>
      </c>
      <c r="J22" s="312">
        <v>18</v>
      </c>
      <c r="K22" s="93">
        <v>16</v>
      </c>
      <c r="L22" s="93">
        <v>15</v>
      </c>
      <c r="M22" s="93">
        <v>11</v>
      </c>
      <c r="N22" s="93">
        <v>10</v>
      </c>
      <c r="O22" s="93">
        <v>18</v>
      </c>
      <c r="P22" s="93">
        <v>20</v>
      </c>
      <c r="Q22" s="93">
        <v>20</v>
      </c>
      <c r="R22" s="93">
        <v>20</v>
      </c>
      <c r="S22" s="200">
        <v>20</v>
      </c>
      <c r="T22" s="200" t="s">
        <v>93</v>
      </c>
      <c r="U22" s="313">
        <v>20</v>
      </c>
      <c r="V22" s="314" t="s">
        <v>186</v>
      </c>
      <c r="W22" s="37">
        <v>95</v>
      </c>
      <c r="X22" s="62"/>
      <c r="Y22" s="62">
        <f t="shared" si="0"/>
        <v>95</v>
      </c>
    </row>
    <row r="23" spans="1:25">
      <c r="A23" s="335">
        <v>21</v>
      </c>
      <c r="B23" s="540">
        <v>24</v>
      </c>
      <c r="C23" s="98" t="s">
        <v>45</v>
      </c>
      <c r="D23" s="284" t="s">
        <v>32</v>
      </c>
      <c r="E23" s="285" t="s">
        <v>70</v>
      </c>
      <c r="F23" s="287">
        <v>6</v>
      </c>
      <c r="G23" s="289">
        <v>26447</v>
      </c>
      <c r="H23" s="309" t="s">
        <v>81</v>
      </c>
      <c r="I23" s="310" t="s">
        <v>93</v>
      </c>
      <c r="J23" s="46" t="s">
        <v>93</v>
      </c>
      <c r="K23" s="30" t="s">
        <v>93</v>
      </c>
      <c r="L23" s="30" t="s">
        <v>93</v>
      </c>
      <c r="M23" s="30" t="s">
        <v>93</v>
      </c>
      <c r="N23" s="30" t="s">
        <v>93</v>
      </c>
      <c r="O23" s="30" t="s">
        <v>93</v>
      </c>
      <c r="P23" s="30" t="s">
        <v>93</v>
      </c>
      <c r="Q23" s="30" t="s">
        <v>93</v>
      </c>
      <c r="R23" s="30" t="s">
        <v>93</v>
      </c>
      <c r="S23" s="42" t="s">
        <v>93</v>
      </c>
      <c r="T23" s="30" t="s">
        <v>93</v>
      </c>
      <c r="U23" s="48" t="s">
        <v>93</v>
      </c>
      <c r="V23" s="191" t="s">
        <v>93</v>
      </c>
      <c r="W23" s="191" t="s">
        <v>93</v>
      </c>
      <c r="X23" s="191" t="s">
        <v>93</v>
      </c>
      <c r="Y23" s="194" t="s">
        <v>93</v>
      </c>
    </row>
    <row r="24" spans="1:25">
      <c r="A24" s="336">
        <v>21</v>
      </c>
      <c r="B24" s="26">
        <v>46</v>
      </c>
      <c r="C24" s="74" t="s">
        <v>117</v>
      </c>
      <c r="D24" s="31" t="s">
        <v>73</v>
      </c>
      <c r="E24" s="234" t="s">
        <v>59</v>
      </c>
      <c r="F24" s="32">
        <v>7</v>
      </c>
      <c r="G24" s="279">
        <v>26547</v>
      </c>
      <c r="H24" s="293" t="s">
        <v>81</v>
      </c>
      <c r="I24" s="295" t="s">
        <v>93</v>
      </c>
      <c r="J24" s="46" t="s">
        <v>93</v>
      </c>
      <c r="K24" s="30" t="s">
        <v>93</v>
      </c>
      <c r="L24" s="30" t="s">
        <v>93</v>
      </c>
      <c r="M24" s="30" t="s">
        <v>93</v>
      </c>
      <c r="N24" s="30" t="s">
        <v>93</v>
      </c>
      <c r="O24" s="30" t="s">
        <v>93</v>
      </c>
      <c r="P24" s="30" t="s">
        <v>93</v>
      </c>
      <c r="Q24" s="30" t="s">
        <v>93</v>
      </c>
      <c r="R24" s="30" t="s">
        <v>93</v>
      </c>
      <c r="S24" s="42" t="s">
        <v>93</v>
      </c>
      <c r="T24" s="30" t="s">
        <v>93</v>
      </c>
      <c r="U24" s="48" t="s">
        <v>93</v>
      </c>
      <c r="V24" s="191" t="s">
        <v>93</v>
      </c>
      <c r="W24" s="191" t="s">
        <v>93</v>
      </c>
      <c r="X24" s="191" t="s">
        <v>93</v>
      </c>
      <c r="Y24" s="194" t="s">
        <v>93</v>
      </c>
    </row>
    <row r="25" spans="1:25">
      <c r="A25" s="336">
        <v>21</v>
      </c>
      <c r="B25" s="26">
        <v>33</v>
      </c>
      <c r="C25" s="126" t="s">
        <v>106</v>
      </c>
      <c r="D25" s="28" t="s">
        <v>153</v>
      </c>
      <c r="E25" s="232" t="s">
        <v>154</v>
      </c>
      <c r="F25" s="268">
        <v>8</v>
      </c>
      <c r="G25" s="281">
        <v>26956</v>
      </c>
      <c r="H25" s="293" t="s">
        <v>81</v>
      </c>
      <c r="I25" s="294" t="s">
        <v>93</v>
      </c>
      <c r="J25" s="46" t="s">
        <v>93</v>
      </c>
      <c r="K25" s="30" t="s">
        <v>93</v>
      </c>
      <c r="L25" s="30" t="s">
        <v>93</v>
      </c>
      <c r="M25" s="30" t="s">
        <v>93</v>
      </c>
      <c r="N25" s="30" t="s">
        <v>93</v>
      </c>
      <c r="O25" s="30" t="s">
        <v>93</v>
      </c>
      <c r="P25" s="30" t="s">
        <v>93</v>
      </c>
      <c r="Q25" s="30" t="s">
        <v>93</v>
      </c>
      <c r="R25" s="30" t="s">
        <v>93</v>
      </c>
      <c r="S25" s="42" t="s">
        <v>93</v>
      </c>
      <c r="T25" s="30" t="s">
        <v>93</v>
      </c>
      <c r="U25" s="48" t="s">
        <v>93</v>
      </c>
      <c r="V25" s="191" t="s">
        <v>93</v>
      </c>
      <c r="W25" s="191" t="s">
        <v>93</v>
      </c>
      <c r="X25" s="191" t="s">
        <v>93</v>
      </c>
      <c r="Y25" s="194" t="s">
        <v>93</v>
      </c>
    </row>
    <row r="26" spans="1:25">
      <c r="A26" s="336">
        <v>21</v>
      </c>
      <c r="B26" s="239">
        <v>50</v>
      </c>
      <c r="C26" s="78" t="s">
        <v>125</v>
      </c>
      <c r="D26" s="78" t="s">
        <v>170</v>
      </c>
      <c r="E26" s="150" t="s">
        <v>96</v>
      </c>
      <c r="F26" s="268">
        <v>9</v>
      </c>
      <c r="G26" s="281">
        <v>27056</v>
      </c>
      <c r="H26" s="293" t="s">
        <v>81</v>
      </c>
      <c r="I26" s="294" t="s">
        <v>93</v>
      </c>
      <c r="J26" s="46" t="s">
        <v>93</v>
      </c>
      <c r="K26" s="30" t="s">
        <v>93</v>
      </c>
      <c r="L26" s="30" t="s">
        <v>93</v>
      </c>
      <c r="M26" s="30" t="s">
        <v>93</v>
      </c>
      <c r="N26" s="30" t="s">
        <v>93</v>
      </c>
      <c r="O26" s="30" t="s">
        <v>93</v>
      </c>
      <c r="P26" s="30" t="s">
        <v>93</v>
      </c>
      <c r="Q26" s="30" t="s">
        <v>93</v>
      </c>
      <c r="R26" s="30" t="s">
        <v>93</v>
      </c>
      <c r="S26" s="42" t="s">
        <v>93</v>
      </c>
      <c r="T26" s="30" t="s">
        <v>93</v>
      </c>
      <c r="U26" s="48" t="s">
        <v>93</v>
      </c>
      <c r="V26" s="191" t="s">
        <v>93</v>
      </c>
      <c r="W26" s="191" t="s">
        <v>93</v>
      </c>
      <c r="X26" s="191" t="s">
        <v>93</v>
      </c>
      <c r="Y26" s="194" t="s">
        <v>93</v>
      </c>
    </row>
    <row r="27" spans="1:25">
      <c r="A27" s="336">
        <v>21</v>
      </c>
      <c r="B27" s="26">
        <v>88</v>
      </c>
      <c r="C27" s="33" t="s">
        <v>27</v>
      </c>
      <c r="D27" s="28" t="s">
        <v>94</v>
      </c>
      <c r="E27" s="232" t="s">
        <v>55</v>
      </c>
      <c r="F27" s="32">
        <v>10</v>
      </c>
      <c r="G27" s="279">
        <v>27156</v>
      </c>
      <c r="H27" s="293" t="s">
        <v>81</v>
      </c>
      <c r="I27" s="295" t="s">
        <v>93</v>
      </c>
      <c r="J27" s="46" t="s">
        <v>93</v>
      </c>
      <c r="K27" s="30" t="s">
        <v>93</v>
      </c>
      <c r="L27" s="30" t="s">
        <v>93</v>
      </c>
      <c r="M27" s="30" t="s">
        <v>93</v>
      </c>
      <c r="N27" s="30" t="s">
        <v>93</v>
      </c>
      <c r="O27" s="30" t="s">
        <v>93</v>
      </c>
      <c r="P27" s="30" t="s">
        <v>93</v>
      </c>
      <c r="Q27" s="30" t="s">
        <v>93</v>
      </c>
      <c r="R27" s="30" t="s">
        <v>93</v>
      </c>
      <c r="S27" s="42" t="s">
        <v>93</v>
      </c>
      <c r="T27" s="30" t="s">
        <v>93</v>
      </c>
      <c r="U27" s="48" t="s">
        <v>93</v>
      </c>
      <c r="V27" s="191" t="s">
        <v>93</v>
      </c>
      <c r="W27" s="191" t="s">
        <v>93</v>
      </c>
      <c r="X27" s="191" t="s">
        <v>93</v>
      </c>
      <c r="Y27" s="194" t="s">
        <v>93</v>
      </c>
    </row>
    <row r="28" spans="1:25">
      <c r="A28" s="336">
        <v>21</v>
      </c>
      <c r="B28" s="26">
        <v>30</v>
      </c>
      <c r="C28" s="27" t="s">
        <v>13</v>
      </c>
      <c r="D28" s="28" t="s">
        <v>39</v>
      </c>
      <c r="E28" s="232" t="s">
        <v>62</v>
      </c>
      <c r="F28" s="239">
        <v>11</v>
      </c>
      <c r="G28" s="280">
        <v>27565</v>
      </c>
      <c r="H28" s="293" t="s">
        <v>81</v>
      </c>
      <c r="I28" s="240" t="s">
        <v>93</v>
      </c>
      <c r="J28" s="46" t="s">
        <v>93</v>
      </c>
      <c r="K28" s="30" t="s">
        <v>93</v>
      </c>
      <c r="L28" s="30" t="s">
        <v>93</v>
      </c>
      <c r="M28" s="30" t="s">
        <v>93</v>
      </c>
      <c r="N28" s="30" t="s">
        <v>93</v>
      </c>
      <c r="O28" s="30" t="s">
        <v>93</v>
      </c>
      <c r="P28" s="30" t="s">
        <v>93</v>
      </c>
      <c r="Q28" s="30" t="s">
        <v>93</v>
      </c>
      <c r="R28" s="30" t="s">
        <v>93</v>
      </c>
      <c r="S28" s="42" t="s">
        <v>93</v>
      </c>
      <c r="T28" s="30" t="s">
        <v>93</v>
      </c>
      <c r="U28" s="48" t="s">
        <v>93</v>
      </c>
      <c r="V28" s="191" t="s">
        <v>93</v>
      </c>
      <c r="W28" s="191" t="s">
        <v>93</v>
      </c>
      <c r="X28" s="191" t="s">
        <v>93</v>
      </c>
      <c r="Y28" s="194" t="s">
        <v>93</v>
      </c>
    </row>
    <row r="29" spans="1:25">
      <c r="A29" s="336">
        <v>21</v>
      </c>
      <c r="B29" s="26">
        <v>35</v>
      </c>
      <c r="C29" s="78" t="s">
        <v>156</v>
      </c>
      <c r="D29" s="78" t="s">
        <v>152</v>
      </c>
      <c r="E29" s="150" t="s">
        <v>101</v>
      </c>
      <c r="F29" s="268">
        <v>12</v>
      </c>
      <c r="G29" s="281">
        <v>27665</v>
      </c>
      <c r="H29" s="293" t="s">
        <v>81</v>
      </c>
      <c r="I29" s="294" t="s">
        <v>93</v>
      </c>
      <c r="J29" s="46" t="s">
        <v>93</v>
      </c>
      <c r="K29" s="30" t="s">
        <v>93</v>
      </c>
      <c r="L29" s="30" t="s">
        <v>93</v>
      </c>
      <c r="M29" s="30" t="s">
        <v>93</v>
      </c>
      <c r="N29" s="30" t="s">
        <v>93</v>
      </c>
      <c r="O29" s="30" t="s">
        <v>93</v>
      </c>
      <c r="P29" s="30" t="s">
        <v>93</v>
      </c>
      <c r="Q29" s="30" t="s">
        <v>93</v>
      </c>
      <c r="R29" s="30" t="s">
        <v>93</v>
      </c>
      <c r="S29" s="42" t="s">
        <v>93</v>
      </c>
      <c r="T29" s="30" t="s">
        <v>93</v>
      </c>
      <c r="U29" s="48" t="s">
        <v>93</v>
      </c>
      <c r="V29" s="191" t="s">
        <v>93</v>
      </c>
      <c r="W29" s="191" t="s">
        <v>93</v>
      </c>
      <c r="X29" s="191" t="s">
        <v>93</v>
      </c>
      <c r="Y29" s="194" t="s">
        <v>93</v>
      </c>
    </row>
    <row r="30" spans="1:25">
      <c r="A30" s="336">
        <v>21</v>
      </c>
      <c r="B30" s="381">
        <v>74</v>
      </c>
      <c r="C30" s="74" t="s">
        <v>192</v>
      </c>
      <c r="D30" s="74" t="s">
        <v>48</v>
      </c>
      <c r="E30" s="75" t="s">
        <v>54</v>
      </c>
      <c r="F30" s="255">
        <v>13</v>
      </c>
      <c r="G30" s="290">
        <v>27765</v>
      </c>
      <c r="H30" s="293" t="s">
        <v>81</v>
      </c>
      <c r="I30" s="296" t="s">
        <v>93</v>
      </c>
      <c r="J30" s="46" t="s">
        <v>93</v>
      </c>
      <c r="K30" s="30" t="s">
        <v>93</v>
      </c>
      <c r="L30" s="30" t="s">
        <v>93</v>
      </c>
      <c r="M30" s="30" t="s">
        <v>93</v>
      </c>
      <c r="N30" s="30" t="s">
        <v>93</v>
      </c>
      <c r="O30" s="30" t="s">
        <v>93</v>
      </c>
      <c r="P30" s="30" t="s">
        <v>93</v>
      </c>
      <c r="Q30" s="30" t="s">
        <v>93</v>
      </c>
      <c r="R30" s="30" t="s">
        <v>93</v>
      </c>
      <c r="S30" s="42" t="s">
        <v>93</v>
      </c>
      <c r="T30" s="30" t="s">
        <v>93</v>
      </c>
      <c r="U30" s="48" t="s">
        <v>93</v>
      </c>
      <c r="V30" s="191" t="s">
        <v>93</v>
      </c>
      <c r="W30" s="191" t="s">
        <v>93</v>
      </c>
      <c r="X30" s="191" t="s">
        <v>93</v>
      </c>
      <c r="Y30" s="194" t="s">
        <v>93</v>
      </c>
    </row>
    <row r="31" spans="1:25">
      <c r="A31" s="335">
        <v>21</v>
      </c>
      <c r="B31" s="261">
        <v>9</v>
      </c>
      <c r="C31" s="213" t="s">
        <v>10</v>
      </c>
      <c r="D31" s="214" t="s">
        <v>58</v>
      </c>
      <c r="E31" s="237" t="s">
        <v>55</v>
      </c>
      <c r="F31" s="239">
        <v>14</v>
      </c>
      <c r="G31" s="280">
        <v>28173</v>
      </c>
      <c r="H31" s="293" t="s">
        <v>81</v>
      </c>
      <c r="I31" s="240" t="s">
        <v>93</v>
      </c>
      <c r="J31" s="46" t="s">
        <v>93</v>
      </c>
      <c r="K31" s="30" t="s">
        <v>93</v>
      </c>
      <c r="L31" s="30" t="s">
        <v>93</v>
      </c>
      <c r="M31" s="30" t="s">
        <v>93</v>
      </c>
      <c r="N31" s="30" t="s">
        <v>93</v>
      </c>
      <c r="O31" s="30" t="s">
        <v>93</v>
      </c>
      <c r="P31" s="30" t="s">
        <v>93</v>
      </c>
      <c r="Q31" s="30" t="s">
        <v>93</v>
      </c>
      <c r="R31" s="30" t="s">
        <v>93</v>
      </c>
      <c r="S31" s="42" t="s">
        <v>93</v>
      </c>
      <c r="T31" s="30" t="s">
        <v>93</v>
      </c>
      <c r="U31" s="48" t="s">
        <v>93</v>
      </c>
      <c r="V31" s="191" t="s">
        <v>93</v>
      </c>
      <c r="W31" s="191" t="s">
        <v>93</v>
      </c>
      <c r="X31" s="191" t="s">
        <v>93</v>
      </c>
      <c r="Y31" s="194" t="s">
        <v>93</v>
      </c>
    </row>
    <row r="32" spans="1:25">
      <c r="A32" s="336">
        <v>21</v>
      </c>
      <c r="B32" s="254">
        <v>16</v>
      </c>
      <c r="C32" s="73" t="s">
        <v>115</v>
      </c>
      <c r="D32" s="31" t="s">
        <v>67</v>
      </c>
      <c r="E32" s="234" t="s">
        <v>68</v>
      </c>
      <c r="F32" s="239">
        <v>15</v>
      </c>
      <c r="G32" s="280">
        <v>28273</v>
      </c>
      <c r="H32" s="293" t="s">
        <v>81</v>
      </c>
      <c r="I32" s="240" t="s">
        <v>93</v>
      </c>
      <c r="J32" s="46" t="s">
        <v>93</v>
      </c>
      <c r="K32" s="30" t="s">
        <v>93</v>
      </c>
      <c r="L32" s="30" t="s">
        <v>93</v>
      </c>
      <c r="M32" s="30" t="s">
        <v>93</v>
      </c>
      <c r="N32" s="30" t="s">
        <v>93</v>
      </c>
      <c r="O32" s="30" t="s">
        <v>93</v>
      </c>
      <c r="P32" s="30" t="s">
        <v>93</v>
      </c>
      <c r="Q32" s="30" t="s">
        <v>93</v>
      </c>
      <c r="R32" s="30" t="s">
        <v>93</v>
      </c>
      <c r="S32" s="42" t="s">
        <v>93</v>
      </c>
      <c r="T32" s="30" t="s">
        <v>93</v>
      </c>
      <c r="U32" s="48" t="s">
        <v>93</v>
      </c>
      <c r="V32" s="191" t="s">
        <v>93</v>
      </c>
      <c r="W32" s="191" t="s">
        <v>93</v>
      </c>
      <c r="X32" s="191" t="s">
        <v>93</v>
      </c>
      <c r="Y32" s="194" t="s">
        <v>93</v>
      </c>
    </row>
    <row r="33" spans="1:25">
      <c r="A33" s="336">
        <v>21</v>
      </c>
      <c r="B33" s="254">
        <v>36</v>
      </c>
      <c r="C33" s="29" t="s">
        <v>102</v>
      </c>
      <c r="D33" s="29" t="s">
        <v>69</v>
      </c>
      <c r="E33" s="235" t="s">
        <v>70</v>
      </c>
      <c r="F33" s="32">
        <v>16</v>
      </c>
      <c r="G33" s="279">
        <v>28373</v>
      </c>
      <c r="H33" s="293" t="s">
        <v>81</v>
      </c>
      <c r="I33" s="295" t="s">
        <v>93</v>
      </c>
      <c r="J33" s="46" t="s">
        <v>93</v>
      </c>
      <c r="K33" s="30" t="s">
        <v>93</v>
      </c>
      <c r="L33" s="30" t="s">
        <v>93</v>
      </c>
      <c r="M33" s="30" t="s">
        <v>93</v>
      </c>
      <c r="N33" s="30" t="s">
        <v>93</v>
      </c>
      <c r="O33" s="30" t="s">
        <v>93</v>
      </c>
      <c r="P33" s="30" t="s">
        <v>93</v>
      </c>
      <c r="Q33" s="30" t="s">
        <v>93</v>
      </c>
      <c r="R33" s="30" t="s">
        <v>93</v>
      </c>
      <c r="S33" s="42" t="s">
        <v>93</v>
      </c>
      <c r="T33" s="30" t="s">
        <v>93</v>
      </c>
      <c r="U33" s="48" t="s">
        <v>93</v>
      </c>
      <c r="V33" s="191" t="s">
        <v>93</v>
      </c>
      <c r="W33" s="191" t="s">
        <v>93</v>
      </c>
      <c r="X33" s="191" t="s">
        <v>93</v>
      </c>
      <c r="Y33" s="194" t="s">
        <v>93</v>
      </c>
    </row>
    <row r="34" spans="1:25">
      <c r="A34" s="336">
        <v>21</v>
      </c>
      <c r="B34" s="254">
        <v>4</v>
      </c>
      <c r="C34" s="27" t="s">
        <v>9</v>
      </c>
      <c r="D34" s="28" t="s">
        <v>35</v>
      </c>
      <c r="E34" s="232" t="s">
        <v>52</v>
      </c>
      <c r="F34" s="16">
        <v>17</v>
      </c>
      <c r="G34" s="288">
        <v>30000</v>
      </c>
      <c r="H34" s="293" t="s">
        <v>81</v>
      </c>
      <c r="I34" s="240" t="s">
        <v>93</v>
      </c>
      <c r="J34" s="46" t="s">
        <v>93</v>
      </c>
      <c r="K34" s="30" t="s">
        <v>93</v>
      </c>
      <c r="L34" s="30" t="s">
        <v>93</v>
      </c>
      <c r="M34" s="30" t="s">
        <v>93</v>
      </c>
      <c r="N34" s="30" t="s">
        <v>93</v>
      </c>
      <c r="O34" s="30" t="s">
        <v>93</v>
      </c>
      <c r="P34" s="30" t="s">
        <v>93</v>
      </c>
      <c r="Q34" s="30" t="s">
        <v>93</v>
      </c>
      <c r="R34" s="30" t="s">
        <v>93</v>
      </c>
      <c r="S34" s="42" t="s">
        <v>93</v>
      </c>
      <c r="T34" s="30" t="s">
        <v>93</v>
      </c>
      <c r="U34" s="48" t="s">
        <v>93</v>
      </c>
      <c r="V34" s="191" t="s">
        <v>93</v>
      </c>
      <c r="W34" s="191" t="s">
        <v>93</v>
      </c>
      <c r="X34" s="191" t="s">
        <v>93</v>
      </c>
      <c r="Y34" s="194" t="s">
        <v>93</v>
      </c>
    </row>
    <row r="35" spans="1:25">
      <c r="A35" s="336">
        <v>21</v>
      </c>
      <c r="B35" s="538">
        <v>99</v>
      </c>
      <c r="C35" s="29" t="s">
        <v>108</v>
      </c>
      <c r="D35" s="283" t="s">
        <v>78</v>
      </c>
      <c r="E35" s="286" t="s">
        <v>79</v>
      </c>
      <c r="F35" s="26">
        <v>20</v>
      </c>
      <c r="G35" s="291" t="s">
        <v>205</v>
      </c>
      <c r="H35" s="293" t="s">
        <v>81</v>
      </c>
      <c r="I35" s="295" t="s">
        <v>93</v>
      </c>
      <c r="J35" s="46" t="s">
        <v>93</v>
      </c>
      <c r="K35" s="30" t="s">
        <v>93</v>
      </c>
      <c r="L35" s="30" t="s">
        <v>93</v>
      </c>
      <c r="M35" s="30" t="s">
        <v>93</v>
      </c>
      <c r="N35" s="30" t="s">
        <v>93</v>
      </c>
      <c r="O35" s="30" t="s">
        <v>93</v>
      </c>
      <c r="P35" s="30" t="s">
        <v>93</v>
      </c>
      <c r="Q35" s="30" t="s">
        <v>93</v>
      </c>
      <c r="R35" s="30" t="s">
        <v>93</v>
      </c>
      <c r="S35" s="42" t="s">
        <v>93</v>
      </c>
      <c r="T35" s="30" t="s">
        <v>93</v>
      </c>
      <c r="U35" s="48" t="s">
        <v>93</v>
      </c>
      <c r="V35" s="191" t="s">
        <v>93</v>
      </c>
      <c r="W35" s="191" t="s">
        <v>93</v>
      </c>
      <c r="X35" s="191" t="s">
        <v>93</v>
      </c>
      <c r="Y35" s="194" t="s">
        <v>93</v>
      </c>
    </row>
    <row r="36" spans="1:25">
      <c r="A36" s="337">
        <v>21</v>
      </c>
      <c r="B36" s="256">
        <v>17</v>
      </c>
      <c r="C36" s="207" t="s">
        <v>207</v>
      </c>
      <c r="D36" s="207" t="s">
        <v>121</v>
      </c>
      <c r="E36" s="299" t="s">
        <v>206</v>
      </c>
      <c r="F36" s="206">
        <v>19</v>
      </c>
      <c r="G36" s="276" t="s">
        <v>205</v>
      </c>
      <c r="H36" s="277" t="s">
        <v>81</v>
      </c>
      <c r="I36" s="296" t="s">
        <v>93</v>
      </c>
      <c r="J36" s="46" t="s">
        <v>93</v>
      </c>
      <c r="K36" s="30" t="s">
        <v>93</v>
      </c>
      <c r="L36" s="30" t="s">
        <v>93</v>
      </c>
      <c r="M36" s="30" t="s">
        <v>93</v>
      </c>
      <c r="N36" s="30" t="s">
        <v>93</v>
      </c>
      <c r="O36" s="30" t="s">
        <v>93</v>
      </c>
      <c r="P36" s="30" t="s">
        <v>93</v>
      </c>
      <c r="Q36" s="30" t="s">
        <v>93</v>
      </c>
      <c r="R36" s="30" t="s">
        <v>93</v>
      </c>
      <c r="S36" s="42" t="s">
        <v>93</v>
      </c>
      <c r="T36" s="30" t="s">
        <v>93</v>
      </c>
      <c r="U36" s="48" t="s">
        <v>93</v>
      </c>
      <c r="V36" s="191" t="s">
        <v>93</v>
      </c>
      <c r="W36" s="191" t="s">
        <v>93</v>
      </c>
      <c r="X36" s="191" t="s">
        <v>93</v>
      </c>
      <c r="Y36" s="194" t="s">
        <v>93</v>
      </c>
    </row>
    <row r="37" spans="1:25" ht="13.5" thickBot="1">
      <c r="A37" s="338">
        <v>21</v>
      </c>
      <c r="B37" s="541">
        <v>8</v>
      </c>
      <c r="C37" s="282" t="s">
        <v>113</v>
      </c>
      <c r="D37" s="204" t="s">
        <v>135</v>
      </c>
      <c r="E37" s="236" t="s">
        <v>96</v>
      </c>
      <c r="F37" s="116">
        <v>18</v>
      </c>
      <c r="G37" s="292" t="s">
        <v>205</v>
      </c>
      <c r="H37" s="269" t="s">
        <v>81</v>
      </c>
      <c r="I37" s="297" t="s">
        <v>93</v>
      </c>
      <c r="J37" s="47" t="s">
        <v>93</v>
      </c>
      <c r="K37" s="34" t="s">
        <v>93</v>
      </c>
      <c r="L37" s="34" t="s">
        <v>93</v>
      </c>
      <c r="M37" s="34" t="s">
        <v>93</v>
      </c>
      <c r="N37" s="34" t="s">
        <v>93</v>
      </c>
      <c r="O37" s="34" t="s">
        <v>93</v>
      </c>
      <c r="P37" s="34" t="s">
        <v>93</v>
      </c>
      <c r="Q37" s="34" t="s">
        <v>93</v>
      </c>
      <c r="R37" s="34" t="s">
        <v>93</v>
      </c>
      <c r="S37" s="45" t="s">
        <v>93</v>
      </c>
      <c r="T37" s="34" t="s">
        <v>93</v>
      </c>
      <c r="U37" s="49" t="s">
        <v>93</v>
      </c>
      <c r="V37" s="192" t="s">
        <v>93</v>
      </c>
      <c r="W37" s="192" t="s">
        <v>93</v>
      </c>
      <c r="X37" s="192" t="s">
        <v>93</v>
      </c>
      <c r="Y37" s="195" t="s">
        <v>93</v>
      </c>
    </row>
    <row r="38" spans="1:25" ht="13.5" thickBot="1"/>
    <row r="39" spans="1:25" ht="13.5" thickBot="1">
      <c r="B39" s="145" t="s">
        <v>165</v>
      </c>
      <c r="C39" s="371"/>
      <c r="F39" s="340" t="s">
        <v>203</v>
      </c>
      <c r="G39" s="270" t="s">
        <v>193</v>
      </c>
      <c r="H39" s="271"/>
      <c r="I39" s="274"/>
    </row>
    <row r="40" spans="1:25" ht="13.5" thickBot="1">
      <c r="B40" s="136">
        <v>7</v>
      </c>
      <c r="C40" s="542" t="s">
        <v>164</v>
      </c>
      <c r="F40" s="339" t="s">
        <v>201</v>
      </c>
      <c r="G40" s="272" t="s">
        <v>194</v>
      </c>
      <c r="H40" s="273"/>
      <c r="I40" s="275"/>
    </row>
    <row r="41" spans="1:25" ht="13.5" thickBot="1">
      <c r="B41" s="372">
        <v>97</v>
      </c>
      <c r="C41" s="492" t="s">
        <v>164</v>
      </c>
    </row>
    <row r="42" spans="1:25">
      <c r="B42" s="374">
        <v>74</v>
      </c>
      <c r="C42" s="543" t="s">
        <v>163</v>
      </c>
    </row>
    <row r="43" spans="1:25" ht="13.5" thickBot="1">
      <c r="B43" s="139">
        <v>94</v>
      </c>
      <c r="C43" s="544" t="s">
        <v>163</v>
      </c>
      <c r="V43" s="2"/>
      <c r="X43"/>
      <c r="Y43"/>
    </row>
    <row r="44" spans="1:25">
      <c r="B44" s="413">
        <v>99</v>
      </c>
      <c r="C44" s="545" t="s">
        <v>212</v>
      </c>
      <c r="V44" s="2"/>
      <c r="X44"/>
      <c r="Y44"/>
    </row>
    <row r="45" spans="1:25" ht="13.5" thickBot="1">
      <c r="B45" s="416" t="s">
        <v>7</v>
      </c>
      <c r="C45" s="492" t="s">
        <v>212</v>
      </c>
    </row>
    <row r="46" spans="1:25">
      <c r="B46" s="433">
        <v>32</v>
      </c>
      <c r="C46" s="542" t="s">
        <v>213</v>
      </c>
    </row>
    <row r="47" spans="1:25" ht="13.5" thickBot="1">
      <c r="B47" s="435">
        <v>33</v>
      </c>
      <c r="C47" s="546" t="s">
        <v>213</v>
      </c>
    </row>
    <row r="48" spans="1:25">
      <c r="B48" s="414">
        <v>2</v>
      </c>
      <c r="C48" s="545" t="s">
        <v>214</v>
      </c>
    </row>
    <row r="49" spans="2:3" ht="13.5" thickBot="1">
      <c r="B49" s="415">
        <v>3</v>
      </c>
      <c r="C49" s="492" t="s">
        <v>214</v>
      </c>
    </row>
    <row r="50" spans="2:3">
      <c r="B50" s="443">
        <v>21</v>
      </c>
      <c r="C50" s="547" t="s">
        <v>215</v>
      </c>
    </row>
    <row r="51" spans="2:3" ht="13.5" thickBot="1">
      <c r="B51" s="445">
        <v>24</v>
      </c>
      <c r="C51" s="548" t="s">
        <v>215</v>
      </c>
    </row>
    <row r="52" spans="2:3">
      <c r="B52" s="419">
        <v>8</v>
      </c>
      <c r="C52" s="549" t="s">
        <v>216</v>
      </c>
    </row>
    <row r="53" spans="2:3" ht="13.5" thickBot="1">
      <c r="B53" s="421">
        <v>18</v>
      </c>
      <c r="C53" s="548" t="s">
        <v>216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U46"/>
  <sheetViews>
    <sheetView zoomScale="80" zoomScaleNormal="80" workbookViewId="0">
      <selection activeCell="A3" sqref="A3:A22"/>
    </sheetView>
  </sheetViews>
  <sheetFormatPr defaultRowHeight="12.75"/>
  <cols>
    <col min="1" max="1" width="3.85546875" bestFit="1" customWidth="1"/>
    <col min="2" max="2" width="5.7109375" customWidth="1"/>
    <col min="3" max="3" width="18" bestFit="1" customWidth="1"/>
    <col min="4" max="4" width="20.85546875" bestFit="1" customWidth="1"/>
    <col min="5" max="5" width="12.28515625" bestFit="1" customWidth="1"/>
    <col min="6" max="6" width="8.28515625" customWidth="1"/>
    <col min="17" max="17" width="8.5703125" bestFit="1" customWidth="1"/>
    <col min="18" max="18" width="8.5703125" style="187" customWidth="1"/>
    <col min="20" max="20" width="9.140625" style="2"/>
  </cols>
  <sheetData>
    <row r="1" spans="1:21" ht="13.5" thickBot="1">
      <c r="D1" s="51" t="s">
        <v>196</v>
      </c>
    </row>
    <row r="2" spans="1:21" ht="13.5" thickBot="1">
      <c r="A2" s="18" t="s">
        <v>30</v>
      </c>
      <c r="B2" s="19" t="s">
        <v>1</v>
      </c>
      <c r="C2" s="20" t="s">
        <v>2</v>
      </c>
      <c r="D2" s="20" t="s">
        <v>29</v>
      </c>
      <c r="E2" s="21" t="s">
        <v>195</v>
      </c>
      <c r="F2" s="18" t="s">
        <v>197</v>
      </c>
      <c r="G2" s="19">
        <v>1</v>
      </c>
      <c r="H2" s="20">
        <v>2</v>
      </c>
      <c r="I2" s="20">
        <v>3</v>
      </c>
      <c r="J2" s="20">
        <v>4</v>
      </c>
      <c r="K2" s="20">
        <v>5</v>
      </c>
      <c r="L2" s="20">
        <v>6</v>
      </c>
      <c r="M2" s="20">
        <v>7</v>
      </c>
      <c r="N2" s="20">
        <v>8</v>
      </c>
      <c r="O2" s="20">
        <v>9</v>
      </c>
      <c r="P2" s="21">
        <v>10</v>
      </c>
      <c r="Q2" s="22" t="s">
        <v>198</v>
      </c>
      <c r="R2" s="186" t="s">
        <v>171</v>
      </c>
      <c r="S2" s="166" t="s">
        <v>167</v>
      </c>
      <c r="T2" s="167" t="s">
        <v>168</v>
      </c>
      <c r="U2" s="167" t="s">
        <v>169</v>
      </c>
    </row>
    <row r="3" spans="1:21">
      <c r="A3" s="184">
        <v>1</v>
      </c>
      <c r="B3" s="571">
        <v>94</v>
      </c>
      <c r="C3" s="142" t="s">
        <v>18</v>
      </c>
      <c r="D3" s="143" t="s">
        <v>37</v>
      </c>
      <c r="E3" s="569" t="s">
        <v>96</v>
      </c>
      <c r="F3" s="462">
        <v>7</v>
      </c>
      <c r="G3" s="85">
        <v>4</v>
      </c>
      <c r="H3" s="86">
        <v>4</v>
      </c>
      <c r="I3" s="86">
        <v>2</v>
      </c>
      <c r="J3" s="86">
        <v>2</v>
      </c>
      <c r="K3" s="86">
        <v>7</v>
      </c>
      <c r="L3" s="86">
        <v>5</v>
      </c>
      <c r="M3" s="86">
        <v>4</v>
      </c>
      <c r="N3" s="86">
        <v>4</v>
      </c>
      <c r="O3" s="86">
        <v>2</v>
      </c>
      <c r="P3" s="81">
        <v>1</v>
      </c>
      <c r="Q3" s="87">
        <v>1</v>
      </c>
      <c r="R3" s="188" t="s">
        <v>175</v>
      </c>
      <c r="S3" s="165">
        <v>190</v>
      </c>
      <c r="T3" s="35">
        <v>5</v>
      </c>
      <c r="U3" s="35">
        <f t="shared" ref="U3:U22" si="0">SUM(S3:T3)</f>
        <v>195</v>
      </c>
    </row>
    <row r="4" spans="1:21">
      <c r="A4" s="185">
        <v>2</v>
      </c>
      <c r="B4" s="254">
        <v>11</v>
      </c>
      <c r="C4" s="27" t="s">
        <v>17</v>
      </c>
      <c r="D4" s="28" t="s">
        <v>40</v>
      </c>
      <c r="E4" s="69" t="s">
        <v>55</v>
      </c>
      <c r="F4" s="220">
        <v>16</v>
      </c>
      <c r="G4" s="89">
        <v>12</v>
      </c>
      <c r="H4" s="90">
        <v>11</v>
      </c>
      <c r="I4" s="90">
        <v>14</v>
      </c>
      <c r="J4" s="90">
        <v>12</v>
      </c>
      <c r="K4" s="90">
        <v>2</v>
      </c>
      <c r="L4" s="83">
        <v>1</v>
      </c>
      <c r="M4" s="83">
        <v>1</v>
      </c>
      <c r="N4" s="83">
        <v>1</v>
      </c>
      <c r="O4" s="83">
        <v>1</v>
      </c>
      <c r="P4" s="91">
        <v>2</v>
      </c>
      <c r="Q4" s="88">
        <v>2</v>
      </c>
      <c r="R4" s="341" t="s">
        <v>184</v>
      </c>
      <c r="S4" s="53">
        <v>185</v>
      </c>
      <c r="T4" s="36">
        <v>10</v>
      </c>
      <c r="U4" s="36">
        <f t="shared" si="0"/>
        <v>195</v>
      </c>
    </row>
    <row r="5" spans="1:21">
      <c r="A5" s="185">
        <v>3</v>
      </c>
      <c r="B5" s="254">
        <v>40</v>
      </c>
      <c r="C5" s="27" t="s">
        <v>104</v>
      </c>
      <c r="D5" s="31" t="s">
        <v>46</v>
      </c>
      <c r="E5" s="68" t="s">
        <v>71</v>
      </c>
      <c r="F5" s="219">
        <v>12</v>
      </c>
      <c r="G5" s="89">
        <v>8</v>
      </c>
      <c r="H5" s="90">
        <v>8</v>
      </c>
      <c r="I5" s="90">
        <v>15</v>
      </c>
      <c r="J5" s="90">
        <v>15</v>
      </c>
      <c r="K5" s="90">
        <v>4</v>
      </c>
      <c r="L5" s="90">
        <v>2</v>
      </c>
      <c r="M5" s="90">
        <v>5</v>
      </c>
      <c r="N5" s="90">
        <v>3</v>
      </c>
      <c r="O5" s="90">
        <v>3</v>
      </c>
      <c r="P5" s="91">
        <v>3</v>
      </c>
      <c r="Q5" s="88">
        <v>3</v>
      </c>
      <c r="R5" s="189" t="s">
        <v>185</v>
      </c>
      <c r="S5" s="134">
        <v>180</v>
      </c>
      <c r="T5" s="36"/>
      <c r="U5" s="36">
        <f t="shared" si="0"/>
        <v>180</v>
      </c>
    </row>
    <row r="6" spans="1:21">
      <c r="A6" s="185">
        <v>4</v>
      </c>
      <c r="B6" s="254">
        <v>29</v>
      </c>
      <c r="C6" s="27" t="s">
        <v>31</v>
      </c>
      <c r="D6" s="28" t="s">
        <v>33</v>
      </c>
      <c r="E6" s="69" t="s">
        <v>97</v>
      </c>
      <c r="F6" s="220">
        <v>3</v>
      </c>
      <c r="G6" s="89">
        <v>5</v>
      </c>
      <c r="H6" s="90">
        <v>6</v>
      </c>
      <c r="I6" s="90">
        <v>13</v>
      </c>
      <c r="J6" s="90">
        <v>16</v>
      </c>
      <c r="K6" s="90">
        <v>6</v>
      </c>
      <c r="L6" s="90">
        <v>4</v>
      </c>
      <c r="M6" s="90">
        <v>3</v>
      </c>
      <c r="N6" s="90">
        <v>5</v>
      </c>
      <c r="O6" s="90">
        <v>4</v>
      </c>
      <c r="P6" s="91">
        <v>4</v>
      </c>
      <c r="Q6" s="88">
        <v>4</v>
      </c>
      <c r="R6" s="189" t="s">
        <v>179</v>
      </c>
      <c r="S6" s="134">
        <v>175</v>
      </c>
      <c r="T6" s="36"/>
      <c r="U6" s="36">
        <f t="shared" si="0"/>
        <v>175</v>
      </c>
    </row>
    <row r="7" spans="1:21">
      <c r="A7" s="185">
        <v>5</v>
      </c>
      <c r="B7" s="562" t="s">
        <v>7</v>
      </c>
      <c r="C7" s="28" t="s">
        <v>8</v>
      </c>
      <c r="D7" s="28" t="s">
        <v>43</v>
      </c>
      <c r="E7" s="69" t="s">
        <v>55</v>
      </c>
      <c r="F7" s="566">
        <v>1</v>
      </c>
      <c r="G7" s="146">
        <v>1</v>
      </c>
      <c r="H7" s="83">
        <v>1</v>
      </c>
      <c r="I7" s="83">
        <v>1</v>
      </c>
      <c r="J7" s="83">
        <v>1</v>
      </c>
      <c r="K7" s="90">
        <v>8</v>
      </c>
      <c r="L7" s="90">
        <v>8</v>
      </c>
      <c r="M7" s="90">
        <v>8</v>
      </c>
      <c r="N7" s="90">
        <v>6</v>
      </c>
      <c r="O7" s="90">
        <v>5</v>
      </c>
      <c r="P7" s="91">
        <v>5</v>
      </c>
      <c r="Q7" s="88">
        <v>5</v>
      </c>
      <c r="R7" s="189" t="s">
        <v>186</v>
      </c>
      <c r="S7" s="134">
        <v>170</v>
      </c>
      <c r="T7" s="36">
        <v>15</v>
      </c>
      <c r="U7" s="36">
        <f t="shared" si="0"/>
        <v>185</v>
      </c>
    </row>
    <row r="8" spans="1:21">
      <c r="A8" s="185">
        <v>6</v>
      </c>
      <c r="B8" s="564">
        <v>2</v>
      </c>
      <c r="C8" s="27" t="s">
        <v>25</v>
      </c>
      <c r="D8" s="28" t="s">
        <v>49</v>
      </c>
      <c r="E8" s="69" t="s">
        <v>51</v>
      </c>
      <c r="F8" s="220">
        <v>9</v>
      </c>
      <c r="G8" s="89">
        <v>9</v>
      </c>
      <c r="H8" s="90">
        <v>9</v>
      </c>
      <c r="I8" s="90">
        <v>7</v>
      </c>
      <c r="J8" s="90">
        <v>7</v>
      </c>
      <c r="K8" s="90">
        <v>11</v>
      </c>
      <c r="L8" s="90">
        <v>9</v>
      </c>
      <c r="M8" s="90">
        <v>9</v>
      </c>
      <c r="N8" s="90">
        <v>7</v>
      </c>
      <c r="O8" s="90">
        <v>6</v>
      </c>
      <c r="P8" s="91">
        <v>6</v>
      </c>
      <c r="Q8" s="88">
        <v>6</v>
      </c>
      <c r="R8" s="189" t="s">
        <v>174</v>
      </c>
      <c r="S8" s="134">
        <v>165</v>
      </c>
      <c r="T8" s="36"/>
      <c r="U8" s="36">
        <f t="shared" si="0"/>
        <v>165</v>
      </c>
    </row>
    <row r="9" spans="1:21">
      <c r="A9" s="185">
        <v>7</v>
      </c>
      <c r="B9" s="572">
        <v>90</v>
      </c>
      <c r="C9" s="73" t="s">
        <v>118</v>
      </c>
      <c r="D9" s="73" t="s">
        <v>74</v>
      </c>
      <c r="E9" s="570" t="s">
        <v>75</v>
      </c>
      <c r="F9" s="58">
        <v>10</v>
      </c>
      <c r="G9" s="46">
        <v>10</v>
      </c>
      <c r="H9" s="30">
        <v>14</v>
      </c>
      <c r="I9" s="30">
        <v>17</v>
      </c>
      <c r="J9" s="30">
        <v>17</v>
      </c>
      <c r="K9" s="30">
        <v>13</v>
      </c>
      <c r="L9" s="30">
        <v>11</v>
      </c>
      <c r="M9" s="30">
        <v>10</v>
      </c>
      <c r="N9" s="30">
        <v>8</v>
      </c>
      <c r="O9" s="30">
        <v>7</v>
      </c>
      <c r="P9" s="42">
        <v>7</v>
      </c>
      <c r="Q9" s="48">
        <v>7</v>
      </c>
      <c r="R9" s="189" t="s">
        <v>174</v>
      </c>
      <c r="S9" s="134">
        <v>160</v>
      </c>
      <c r="T9" s="36"/>
      <c r="U9" s="36">
        <f t="shared" si="0"/>
        <v>160</v>
      </c>
    </row>
    <row r="10" spans="1:21">
      <c r="A10" s="185">
        <v>8</v>
      </c>
      <c r="B10" s="254">
        <v>10</v>
      </c>
      <c r="C10" s="73" t="s">
        <v>109</v>
      </c>
      <c r="D10" s="31" t="s">
        <v>95</v>
      </c>
      <c r="E10" s="68" t="s">
        <v>66</v>
      </c>
      <c r="F10" s="219">
        <v>13</v>
      </c>
      <c r="G10" s="89">
        <v>13</v>
      </c>
      <c r="H10" s="90">
        <v>15</v>
      </c>
      <c r="I10" s="90">
        <v>18</v>
      </c>
      <c r="J10" s="90">
        <v>18</v>
      </c>
      <c r="K10" s="90">
        <v>14</v>
      </c>
      <c r="L10" s="90">
        <v>12</v>
      </c>
      <c r="M10" s="90">
        <v>11</v>
      </c>
      <c r="N10" s="90">
        <v>9</v>
      </c>
      <c r="O10" s="90">
        <v>9</v>
      </c>
      <c r="P10" s="91">
        <v>8</v>
      </c>
      <c r="Q10" s="88">
        <v>8</v>
      </c>
      <c r="R10" s="189" t="s">
        <v>177</v>
      </c>
      <c r="S10" s="134">
        <v>155</v>
      </c>
      <c r="T10" s="36"/>
      <c r="U10" s="36">
        <f t="shared" si="0"/>
        <v>155</v>
      </c>
    </row>
    <row r="11" spans="1:21">
      <c r="A11" s="185">
        <v>9</v>
      </c>
      <c r="B11" s="46">
        <v>96</v>
      </c>
      <c r="C11" s="29" t="s">
        <v>103</v>
      </c>
      <c r="D11" s="29" t="s">
        <v>76</v>
      </c>
      <c r="E11" s="211" t="s">
        <v>77</v>
      </c>
      <c r="F11" s="219">
        <v>19</v>
      </c>
      <c r="G11" s="89">
        <v>17</v>
      </c>
      <c r="H11" s="90">
        <v>18</v>
      </c>
      <c r="I11" s="90">
        <v>19</v>
      </c>
      <c r="J11" s="90">
        <v>19</v>
      </c>
      <c r="K11" s="90">
        <v>16</v>
      </c>
      <c r="L11" s="90">
        <v>14</v>
      </c>
      <c r="M11" s="90">
        <v>13</v>
      </c>
      <c r="N11" s="90">
        <v>10</v>
      </c>
      <c r="O11" s="90">
        <v>8</v>
      </c>
      <c r="P11" s="91">
        <v>9</v>
      </c>
      <c r="Q11" s="88">
        <v>9</v>
      </c>
      <c r="R11" s="190" t="s">
        <v>187</v>
      </c>
      <c r="S11" s="134">
        <v>150</v>
      </c>
      <c r="T11" s="36"/>
      <c r="U11" s="36">
        <f t="shared" si="0"/>
        <v>150</v>
      </c>
    </row>
    <row r="12" spans="1:21">
      <c r="A12" s="185">
        <v>10</v>
      </c>
      <c r="B12" s="573">
        <v>21</v>
      </c>
      <c r="C12" s="27" t="s">
        <v>12</v>
      </c>
      <c r="D12" s="28" t="s">
        <v>41</v>
      </c>
      <c r="E12" s="69" t="s">
        <v>63</v>
      </c>
      <c r="F12" s="220">
        <v>11</v>
      </c>
      <c r="G12" s="89">
        <v>19</v>
      </c>
      <c r="H12" s="90">
        <v>19</v>
      </c>
      <c r="I12" s="90">
        <v>11</v>
      </c>
      <c r="J12" s="90">
        <v>11</v>
      </c>
      <c r="K12" s="90">
        <v>18</v>
      </c>
      <c r="L12" s="90">
        <v>15</v>
      </c>
      <c r="M12" s="90">
        <v>15</v>
      </c>
      <c r="N12" s="90">
        <v>13</v>
      </c>
      <c r="O12" s="90">
        <v>10</v>
      </c>
      <c r="P12" s="91">
        <v>10</v>
      </c>
      <c r="Q12" s="88">
        <v>10</v>
      </c>
      <c r="R12" s="189" t="s">
        <v>173</v>
      </c>
      <c r="S12" s="134">
        <v>145</v>
      </c>
      <c r="T12" s="36"/>
      <c r="U12" s="36">
        <f t="shared" si="0"/>
        <v>145</v>
      </c>
    </row>
    <row r="13" spans="1:21">
      <c r="A13" s="185">
        <v>11</v>
      </c>
      <c r="B13" s="563">
        <v>18</v>
      </c>
      <c r="C13" s="27" t="s">
        <v>11</v>
      </c>
      <c r="D13" s="28" t="s">
        <v>42</v>
      </c>
      <c r="E13" s="69" t="s">
        <v>57</v>
      </c>
      <c r="F13" s="220">
        <v>17</v>
      </c>
      <c r="G13" s="89">
        <v>16</v>
      </c>
      <c r="H13" s="90">
        <v>16</v>
      </c>
      <c r="I13" s="90">
        <v>9</v>
      </c>
      <c r="J13" s="90">
        <v>8</v>
      </c>
      <c r="K13" s="90">
        <v>17</v>
      </c>
      <c r="L13" s="90">
        <v>13</v>
      </c>
      <c r="M13" s="90">
        <v>12</v>
      </c>
      <c r="N13" s="90">
        <v>11</v>
      </c>
      <c r="O13" s="90">
        <v>12</v>
      </c>
      <c r="P13" s="91">
        <v>11</v>
      </c>
      <c r="Q13" s="88">
        <v>11</v>
      </c>
      <c r="R13" s="189" t="s">
        <v>175</v>
      </c>
      <c r="S13" s="134">
        <v>140</v>
      </c>
      <c r="T13" s="36"/>
      <c r="U13" s="36">
        <f t="shared" si="0"/>
        <v>140</v>
      </c>
    </row>
    <row r="14" spans="1:21">
      <c r="A14" s="185">
        <v>12</v>
      </c>
      <c r="B14" s="254">
        <v>42</v>
      </c>
      <c r="C14" s="73" t="s">
        <v>116</v>
      </c>
      <c r="D14" s="31" t="s">
        <v>72</v>
      </c>
      <c r="E14" s="68" t="s">
        <v>54</v>
      </c>
      <c r="F14" s="219">
        <v>6</v>
      </c>
      <c r="G14" s="89">
        <v>6</v>
      </c>
      <c r="H14" s="90">
        <v>7</v>
      </c>
      <c r="I14" s="90">
        <v>5</v>
      </c>
      <c r="J14" s="90">
        <v>4</v>
      </c>
      <c r="K14" s="90">
        <v>10</v>
      </c>
      <c r="L14" s="90">
        <v>10</v>
      </c>
      <c r="M14" s="90">
        <v>14</v>
      </c>
      <c r="N14" s="90">
        <v>12</v>
      </c>
      <c r="O14" s="90">
        <v>11</v>
      </c>
      <c r="P14" s="91">
        <v>12</v>
      </c>
      <c r="Q14" s="88">
        <v>12</v>
      </c>
      <c r="R14" s="189" t="s">
        <v>181</v>
      </c>
      <c r="S14" s="134">
        <v>135</v>
      </c>
      <c r="T14" s="36"/>
      <c r="U14" s="36">
        <f t="shared" si="0"/>
        <v>135</v>
      </c>
    </row>
    <row r="15" spans="1:21">
      <c r="A15" s="185">
        <v>13</v>
      </c>
      <c r="B15" s="560">
        <v>7</v>
      </c>
      <c r="C15" s="95" t="s">
        <v>112</v>
      </c>
      <c r="D15" s="96" t="s">
        <v>65</v>
      </c>
      <c r="E15" s="175" t="s">
        <v>55</v>
      </c>
      <c r="F15" s="219">
        <v>14</v>
      </c>
      <c r="G15" s="89">
        <v>11</v>
      </c>
      <c r="H15" s="90">
        <v>10</v>
      </c>
      <c r="I15" s="90">
        <v>6</v>
      </c>
      <c r="J15" s="90">
        <v>6</v>
      </c>
      <c r="K15" s="83">
        <v>1</v>
      </c>
      <c r="L15" s="90">
        <v>19</v>
      </c>
      <c r="M15" s="90">
        <v>18</v>
      </c>
      <c r="N15" s="90">
        <v>16</v>
      </c>
      <c r="O15" s="90">
        <v>15</v>
      </c>
      <c r="P15" s="91">
        <v>12</v>
      </c>
      <c r="Q15" s="88">
        <v>12</v>
      </c>
      <c r="R15" s="190" t="s">
        <v>182</v>
      </c>
      <c r="S15" s="134">
        <v>130</v>
      </c>
      <c r="T15" s="36">
        <v>5</v>
      </c>
      <c r="U15" s="36">
        <f t="shared" si="0"/>
        <v>135</v>
      </c>
    </row>
    <row r="16" spans="1:21">
      <c r="A16" s="185">
        <v>14</v>
      </c>
      <c r="B16" s="254">
        <v>28</v>
      </c>
      <c r="C16" s="27" t="s">
        <v>15</v>
      </c>
      <c r="D16" s="28" t="s">
        <v>36</v>
      </c>
      <c r="E16" s="69" t="s">
        <v>55</v>
      </c>
      <c r="F16" s="220">
        <v>4</v>
      </c>
      <c r="G16" s="89">
        <v>3</v>
      </c>
      <c r="H16" s="90">
        <v>3</v>
      </c>
      <c r="I16" s="90">
        <v>4</v>
      </c>
      <c r="J16" s="90">
        <v>5</v>
      </c>
      <c r="K16" s="90">
        <v>12</v>
      </c>
      <c r="L16" s="90">
        <v>16</v>
      </c>
      <c r="M16" s="90">
        <v>17</v>
      </c>
      <c r="N16" s="90">
        <v>15</v>
      </c>
      <c r="O16" s="90">
        <v>14</v>
      </c>
      <c r="P16" s="91">
        <v>14</v>
      </c>
      <c r="Q16" s="88">
        <v>14</v>
      </c>
      <c r="R16" s="189" t="s">
        <v>188</v>
      </c>
      <c r="S16" s="164">
        <v>125</v>
      </c>
      <c r="T16" s="36"/>
      <c r="U16" s="36">
        <f t="shared" si="0"/>
        <v>125</v>
      </c>
    </row>
    <row r="17" spans="1:21">
      <c r="A17" s="185">
        <v>15</v>
      </c>
      <c r="B17" s="254">
        <v>5</v>
      </c>
      <c r="C17" s="27" t="s">
        <v>3</v>
      </c>
      <c r="D17" s="28" t="s">
        <v>53</v>
      </c>
      <c r="E17" s="69" t="s">
        <v>52</v>
      </c>
      <c r="F17" s="220">
        <v>15</v>
      </c>
      <c r="G17" s="89">
        <v>15</v>
      </c>
      <c r="H17" s="90">
        <v>13</v>
      </c>
      <c r="I17" s="90">
        <v>8</v>
      </c>
      <c r="J17" s="90">
        <v>9</v>
      </c>
      <c r="K17" s="90">
        <v>15</v>
      </c>
      <c r="L17" s="90">
        <v>17</v>
      </c>
      <c r="M17" s="90">
        <v>16</v>
      </c>
      <c r="N17" s="90">
        <v>14</v>
      </c>
      <c r="O17" s="90">
        <v>14</v>
      </c>
      <c r="P17" s="91">
        <v>15</v>
      </c>
      <c r="Q17" s="88">
        <v>15</v>
      </c>
      <c r="R17" s="189" t="s">
        <v>177</v>
      </c>
      <c r="S17" s="164">
        <v>120</v>
      </c>
      <c r="T17" s="36"/>
      <c r="U17" s="36">
        <f t="shared" si="0"/>
        <v>120</v>
      </c>
    </row>
    <row r="18" spans="1:21">
      <c r="A18" s="182">
        <v>16</v>
      </c>
      <c r="B18" s="559">
        <v>32</v>
      </c>
      <c r="C18" s="28" t="s">
        <v>28</v>
      </c>
      <c r="D18" s="28" t="s">
        <v>60</v>
      </c>
      <c r="E18" s="69" t="s">
        <v>61</v>
      </c>
      <c r="F18" s="220">
        <v>20</v>
      </c>
      <c r="G18" s="89">
        <v>18</v>
      </c>
      <c r="H18" s="90">
        <v>17</v>
      </c>
      <c r="I18" s="90">
        <v>10</v>
      </c>
      <c r="J18" s="90">
        <v>10</v>
      </c>
      <c r="K18" s="90">
        <v>19</v>
      </c>
      <c r="L18" s="90">
        <v>18</v>
      </c>
      <c r="M18" s="90">
        <v>19</v>
      </c>
      <c r="N18" s="90">
        <v>17</v>
      </c>
      <c r="O18" s="90">
        <v>16</v>
      </c>
      <c r="P18" s="91">
        <v>16</v>
      </c>
      <c r="Q18" s="88">
        <v>16</v>
      </c>
      <c r="R18" s="189" t="s">
        <v>186</v>
      </c>
      <c r="S18" s="164">
        <v>115</v>
      </c>
      <c r="T18" s="36"/>
      <c r="U18" s="36">
        <f t="shared" si="0"/>
        <v>115</v>
      </c>
    </row>
    <row r="19" spans="1:21">
      <c r="A19" s="182">
        <v>17</v>
      </c>
      <c r="B19" s="574">
        <v>74</v>
      </c>
      <c r="C19" s="131" t="s">
        <v>192</v>
      </c>
      <c r="D19" s="131" t="s">
        <v>48</v>
      </c>
      <c r="E19" s="135" t="s">
        <v>54</v>
      </c>
      <c r="F19" s="219">
        <v>18</v>
      </c>
      <c r="G19" s="89">
        <v>14</v>
      </c>
      <c r="H19" s="90">
        <v>12</v>
      </c>
      <c r="I19" s="90">
        <v>16</v>
      </c>
      <c r="J19" s="90">
        <v>14</v>
      </c>
      <c r="K19" s="90">
        <v>5</v>
      </c>
      <c r="L19" s="90">
        <v>3</v>
      </c>
      <c r="M19" s="90">
        <v>2</v>
      </c>
      <c r="N19" s="90">
        <v>2</v>
      </c>
      <c r="O19" s="90" t="s">
        <v>93</v>
      </c>
      <c r="P19" s="91" t="s">
        <v>93</v>
      </c>
      <c r="Q19" s="88">
        <v>17</v>
      </c>
      <c r="R19" s="189" t="s">
        <v>173</v>
      </c>
      <c r="S19" s="164">
        <v>110</v>
      </c>
      <c r="T19" s="36"/>
      <c r="U19" s="36">
        <f t="shared" si="0"/>
        <v>110</v>
      </c>
    </row>
    <row r="20" spans="1:21">
      <c r="A20" s="182">
        <v>18</v>
      </c>
      <c r="B20" s="254">
        <v>75</v>
      </c>
      <c r="C20" s="27" t="s">
        <v>14</v>
      </c>
      <c r="D20" s="28" t="s">
        <v>38</v>
      </c>
      <c r="E20" s="69" t="s">
        <v>59</v>
      </c>
      <c r="F20" s="219">
        <v>2</v>
      </c>
      <c r="G20" s="89">
        <v>2</v>
      </c>
      <c r="H20" s="90">
        <v>2</v>
      </c>
      <c r="I20" s="90">
        <v>12</v>
      </c>
      <c r="J20" s="90">
        <v>13</v>
      </c>
      <c r="K20" s="90">
        <v>3</v>
      </c>
      <c r="L20" s="90">
        <v>6</v>
      </c>
      <c r="M20" s="90">
        <v>6</v>
      </c>
      <c r="N20" s="90" t="s">
        <v>93</v>
      </c>
      <c r="O20" s="90" t="s">
        <v>93</v>
      </c>
      <c r="P20" s="91" t="s">
        <v>93</v>
      </c>
      <c r="Q20" s="88">
        <v>18</v>
      </c>
      <c r="R20" s="189" t="s">
        <v>189</v>
      </c>
      <c r="S20" s="164">
        <v>105</v>
      </c>
      <c r="T20" s="36"/>
      <c r="U20" s="36">
        <f t="shared" si="0"/>
        <v>105</v>
      </c>
    </row>
    <row r="21" spans="1:21">
      <c r="A21" s="182">
        <v>19</v>
      </c>
      <c r="B21" s="560">
        <v>97</v>
      </c>
      <c r="C21" s="95" t="s">
        <v>19</v>
      </c>
      <c r="D21" s="132" t="s">
        <v>47</v>
      </c>
      <c r="E21" s="133" t="s">
        <v>56</v>
      </c>
      <c r="F21" s="219">
        <v>8</v>
      </c>
      <c r="G21" s="89">
        <v>7</v>
      </c>
      <c r="H21" s="90">
        <v>5</v>
      </c>
      <c r="I21" s="90">
        <v>3</v>
      </c>
      <c r="J21" s="90">
        <v>3</v>
      </c>
      <c r="K21" s="90">
        <v>9</v>
      </c>
      <c r="L21" s="90">
        <v>7</v>
      </c>
      <c r="M21" s="90">
        <v>7</v>
      </c>
      <c r="N21" s="90" t="s">
        <v>93</v>
      </c>
      <c r="O21" s="90" t="s">
        <v>93</v>
      </c>
      <c r="P21" s="91" t="s">
        <v>93</v>
      </c>
      <c r="Q21" s="88">
        <v>19</v>
      </c>
      <c r="R21" s="189" t="s">
        <v>190</v>
      </c>
      <c r="S21" s="164">
        <v>100</v>
      </c>
      <c r="T21" s="36"/>
      <c r="U21" s="36">
        <f t="shared" si="0"/>
        <v>100</v>
      </c>
    </row>
    <row r="22" spans="1:21" ht="13.5" thickBot="1">
      <c r="A22" s="183">
        <v>20</v>
      </c>
      <c r="B22" s="575">
        <v>36</v>
      </c>
      <c r="C22" s="44" t="s">
        <v>102</v>
      </c>
      <c r="D22" s="44" t="s">
        <v>69</v>
      </c>
      <c r="E22" s="212" t="s">
        <v>70</v>
      </c>
      <c r="F22" s="455">
        <v>5</v>
      </c>
      <c r="G22" s="456">
        <v>20</v>
      </c>
      <c r="H22" s="257" t="s">
        <v>93</v>
      </c>
      <c r="I22" s="257" t="s">
        <v>93</v>
      </c>
      <c r="J22" s="257" t="s">
        <v>93</v>
      </c>
      <c r="K22" s="257" t="s">
        <v>93</v>
      </c>
      <c r="L22" s="257" t="s">
        <v>93</v>
      </c>
      <c r="M22" s="257" t="s">
        <v>93</v>
      </c>
      <c r="N22" s="257" t="s">
        <v>93</v>
      </c>
      <c r="O22" s="257" t="s">
        <v>93</v>
      </c>
      <c r="P22" s="316" t="s">
        <v>93</v>
      </c>
      <c r="Q22" s="460">
        <v>20</v>
      </c>
      <c r="R22" s="468" t="s">
        <v>191</v>
      </c>
      <c r="S22" s="359">
        <v>95</v>
      </c>
      <c r="T22" s="247"/>
      <c r="U22" s="247">
        <f t="shared" si="0"/>
        <v>95</v>
      </c>
    </row>
    <row r="23" spans="1:21">
      <c r="A23" s="567">
        <v>21</v>
      </c>
      <c r="B23" s="389">
        <v>6</v>
      </c>
      <c r="C23" s="213" t="s">
        <v>4</v>
      </c>
      <c r="D23" s="214" t="s">
        <v>34</v>
      </c>
      <c r="E23" s="568" t="s">
        <v>51</v>
      </c>
      <c r="F23" s="469" t="s">
        <v>81</v>
      </c>
      <c r="G23" s="470" t="s">
        <v>93</v>
      </c>
      <c r="H23" s="43" t="s">
        <v>93</v>
      </c>
      <c r="I23" s="43" t="s">
        <v>93</v>
      </c>
      <c r="J23" s="43" t="s">
        <v>93</v>
      </c>
      <c r="K23" s="43" t="s">
        <v>93</v>
      </c>
      <c r="L23" s="43" t="s">
        <v>93</v>
      </c>
      <c r="M23" s="43" t="s">
        <v>93</v>
      </c>
      <c r="N23" s="43" t="s">
        <v>93</v>
      </c>
      <c r="O23" s="43" t="s">
        <v>93</v>
      </c>
      <c r="P23" s="471" t="s">
        <v>93</v>
      </c>
      <c r="Q23" s="469" t="s">
        <v>93</v>
      </c>
      <c r="R23" s="473" t="s">
        <v>93</v>
      </c>
      <c r="S23" s="473" t="s">
        <v>93</v>
      </c>
      <c r="T23" s="473" t="s">
        <v>93</v>
      </c>
      <c r="U23" s="474" t="s">
        <v>93</v>
      </c>
    </row>
    <row r="24" spans="1:21">
      <c r="A24" s="182">
        <v>21</v>
      </c>
      <c r="B24" s="26">
        <v>9</v>
      </c>
      <c r="C24" s="27" t="s">
        <v>10</v>
      </c>
      <c r="D24" s="28" t="s">
        <v>58</v>
      </c>
      <c r="E24" s="69" t="s">
        <v>55</v>
      </c>
      <c r="F24" s="48" t="s">
        <v>81</v>
      </c>
      <c r="G24" s="46" t="s">
        <v>93</v>
      </c>
      <c r="H24" s="30" t="s">
        <v>93</v>
      </c>
      <c r="I24" s="30" t="s">
        <v>93</v>
      </c>
      <c r="J24" s="30" t="s">
        <v>93</v>
      </c>
      <c r="K24" s="30" t="s">
        <v>93</v>
      </c>
      <c r="L24" s="30" t="s">
        <v>93</v>
      </c>
      <c r="M24" s="30" t="s">
        <v>93</v>
      </c>
      <c r="N24" s="30" t="s">
        <v>93</v>
      </c>
      <c r="O24" s="30" t="s">
        <v>93</v>
      </c>
      <c r="P24" s="42" t="s">
        <v>93</v>
      </c>
      <c r="Q24" s="48" t="s">
        <v>93</v>
      </c>
      <c r="R24" s="191" t="s">
        <v>93</v>
      </c>
      <c r="S24" s="191" t="s">
        <v>93</v>
      </c>
      <c r="T24" s="191" t="s">
        <v>93</v>
      </c>
      <c r="U24" s="194" t="s">
        <v>93</v>
      </c>
    </row>
    <row r="25" spans="1:21">
      <c r="A25" s="182">
        <v>21</v>
      </c>
      <c r="B25" s="26">
        <v>46</v>
      </c>
      <c r="C25" s="74" t="s">
        <v>117</v>
      </c>
      <c r="D25" s="31" t="s">
        <v>73</v>
      </c>
      <c r="E25" s="68" t="s">
        <v>59</v>
      </c>
      <c r="F25" s="48" t="s">
        <v>81</v>
      </c>
      <c r="G25" s="46" t="s">
        <v>93</v>
      </c>
      <c r="H25" s="30" t="s">
        <v>93</v>
      </c>
      <c r="I25" s="30" t="s">
        <v>93</v>
      </c>
      <c r="J25" s="30" t="s">
        <v>93</v>
      </c>
      <c r="K25" s="30" t="s">
        <v>93</v>
      </c>
      <c r="L25" s="30" t="s">
        <v>93</v>
      </c>
      <c r="M25" s="30" t="s">
        <v>93</v>
      </c>
      <c r="N25" s="30" t="s">
        <v>93</v>
      </c>
      <c r="O25" s="30" t="s">
        <v>93</v>
      </c>
      <c r="P25" s="42" t="s">
        <v>93</v>
      </c>
      <c r="Q25" s="48" t="s">
        <v>93</v>
      </c>
      <c r="R25" s="191" t="s">
        <v>93</v>
      </c>
      <c r="S25" s="191" t="s">
        <v>93</v>
      </c>
      <c r="T25" s="191" t="s">
        <v>93</v>
      </c>
      <c r="U25" s="194" t="s">
        <v>93</v>
      </c>
    </row>
    <row r="26" spans="1:21">
      <c r="A26" s="182">
        <v>21</v>
      </c>
      <c r="B26" s="26">
        <v>4</v>
      </c>
      <c r="C26" s="27" t="s">
        <v>9</v>
      </c>
      <c r="D26" s="28" t="s">
        <v>35</v>
      </c>
      <c r="E26" s="69" t="s">
        <v>52</v>
      </c>
      <c r="F26" s="48" t="s">
        <v>81</v>
      </c>
      <c r="G26" s="46" t="s">
        <v>93</v>
      </c>
      <c r="H26" s="30" t="s">
        <v>93</v>
      </c>
      <c r="I26" s="30" t="s">
        <v>93</v>
      </c>
      <c r="J26" s="30" t="s">
        <v>93</v>
      </c>
      <c r="K26" s="30" t="s">
        <v>93</v>
      </c>
      <c r="L26" s="30" t="s">
        <v>93</v>
      </c>
      <c r="M26" s="30" t="s">
        <v>93</v>
      </c>
      <c r="N26" s="30" t="s">
        <v>93</v>
      </c>
      <c r="O26" s="30" t="s">
        <v>93</v>
      </c>
      <c r="P26" s="42" t="s">
        <v>93</v>
      </c>
      <c r="Q26" s="48" t="s">
        <v>93</v>
      </c>
      <c r="R26" s="191" t="s">
        <v>93</v>
      </c>
      <c r="S26" s="191" t="s">
        <v>93</v>
      </c>
      <c r="T26" s="191" t="s">
        <v>93</v>
      </c>
      <c r="U26" s="194" t="s">
        <v>93</v>
      </c>
    </row>
    <row r="27" spans="1:21">
      <c r="A27" s="182">
        <v>21</v>
      </c>
      <c r="B27" s="26">
        <v>16</v>
      </c>
      <c r="C27" s="73" t="s">
        <v>115</v>
      </c>
      <c r="D27" s="31" t="s">
        <v>67</v>
      </c>
      <c r="E27" s="68" t="s">
        <v>68</v>
      </c>
      <c r="F27" s="48" t="s">
        <v>81</v>
      </c>
      <c r="G27" s="46" t="s">
        <v>93</v>
      </c>
      <c r="H27" s="30" t="s">
        <v>93</v>
      </c>
      <c r="I27" s="30" t="s">
        <v>93</v>
      </c>
      <c r="J27" s="30" t="s">
        <v>93</v>
      </c>
      <c r="K27" s="30" t="s">
        <v>93</v>
      </c>
      <c r="L27" s="30" t="s">
        <v>93</v>
      </c>
      <c r="M27" s="30" t="s">
        <v>93</v>
      </c>
      <c r="N27" s="30" t="s">
        <v>93</v>
      </c>
      <c r="O27" s="30" t="s">
        <v>93</v>
      </c>
      <c r="P27" s="42" t="s">
        <v>93</v>
      </c>
      <c r="Q27" s="48" t="s">
        <v>93</v>
      </c>
      <c r="R27" s="191" t="s">
        <v>93</v>
      </c>
      <c r="S27" s="191" t="s">
        <v>93</v>
      </c>
      <c r="T27" s="191" t="s">
        <v>93</v>
      </c>
      <c r="U27" s="194" t="s">
        <v>93</v>
      </c>
    </row>
    <row r="28" spans="1:21">
      <c r="A28" s="182">
        <v>21</v>
      </c>
      <c r="B28" s="26">
        <v>30</v>
      </c>
      <c r="C28" s="27" t="s">
        <v>13</v>
      </c>
      <c r="D28" s="28" t="s">
        <v>39</v>
      </c>
      <c r="E28" s="69" t="s">
        <v>62</v>
      </c>
      <c r="F28" s="48" t="s">
        <v>81</v>
      </c>
      <c r="G28" s="46" t="s">
        <v>93</v>
      </c>
      <c r="H28" s="30" t="s">
        <v>93</v>
      </c>
      <c r="I28" s="30" t="s">
        <v>93</v>
      </c>
      <c r="J28" s="30" t="s">
        <v>93</v>
      </c>
      <c r="K28" s="30" t="s">
        <v>93</v>
      </c>
      <c r="L28" s="30" t="s">
        <v>93</v>
      </c>
      <c r="M28" s="30" t="s">
        <v>93</v>
      </c>
      <c r="N28" s="30" t="s">
        <v>93</v>
      </c>
      <c r="O28" s="30" t="s">
        <v>93</v>
      </c>
      <c r="P28" s="42" t="s">
        <v>93</v>
      </c>
      <c r="Q28" s="48" t="s">
        <v>93</v>
      </c>
      <c r="R28" s="191" t="s">
        <v>93</v>
      </c>
      <c r="S28" s="191" t="s">
        <v>93</v>
      </c>
      <c r="T28" s="191" t="s">
        <v>93</v>
      </c>
      <c r="U28" s="194" t="s">
        <v>93</v>
      </c>
    </row>
    <row r="29" spans="1:21">
      <c r="A29" s="182">
        <v>21</v>
      </c>
      <c r="B29" s="26">
        <v>88</v>
      </c>
      <c r="C29" s="33" t="s">
        <v>27</v>
      </c>
      <c r="D29" s="28" t="s">
        <v>94</v>
      </c>
      <c r="E29" s="69" t="s">
        <v>55</v>
      </c>
      <c r="F29" s="48" t="s">
        <v>81</v>
      </c>
      <c r="G29" s="46" t="s">
        <v>93</v>
      </c>
      <c r="H29" s="30" t="s">
        <v>93</v>
      </c>
      <c r="I29" s="30" t="s">
        <v>93</v>
      </c>
      <c r="J29" s="30" t="s">
        <v>93</v>
      </c>
      <c r="K29" s="30" t="s">
        <v>93</v>
      </c>
      <c r="L29" s="30" t="s">
        <v>93</v>
      </c>
      <c r="M29" s="30" t="s">
        <v>93</v>
      </c>
      <c r="N29" s="30" t="s">
        <v>93</v>
      </c>
      <c r="O29" s="30" t="s">
        <v>93</v>
      </c>
      <c r="P29" s="42" t="s">
        <v>93</v>
      </c>
      <c r="Q29" s="48" t="s">
        <v>93</v>
      </c>
      <c r="R29" s="191" t="s">
        <v>93</v>
      </c>
      <c r="S29" s="191" t="s">
        <v>93</v>
      </c>
      <c r="T29" s="191" t="s">
        <v>93</v>
      </c>
      <c r="U29" s="194" t="s">
        <v>93</v>
      </c>
    </row>
    <row r="30" spans="1:21" ht="13.5" thickBot="1">
      <c r="A30" s="183">
        <v>21</v>
      </c>
      <c r="B30" s="534">
        <v>99</v>
      </c>
      <c r="C30" s="44" t="s">
        <v>108</v>
      </c>
      <c r="D30" s="44" t="s">
        <v>78</v>
      </c>
      <c r="E30" s="212" t="s">
        <v>79</v>
      </c>
      <c r="F30" s="49" t="s">
        <v>81</v>
      </c>
      <c r="G30" s="47" t="s">
        <v>93</v>
      </c>
      <c r="H30" s="34" t="s">
        <v>93</v>
      </c>
      <c r="I30" s="34" t="s">
        <v>93</v>
      </c>
      <c r="J30" s="34" t="s">
        <v>93</v>
      </c>
      <c r="K30" s="34" t="s">
        <v>93</v>
      </c>
      <c r="L30" s="34" t="s">
        <v>93</v>
      </c>
      <c r="M30" s="34" t="s">
        <v>93</v>
      </c>
      <c r="N30" s="34" t="s">
        <v>93</v>
      </c>
      <c r="O30" s="34" t="s">
        <v>93</v>
      </c>
      <c r="P30" s="45" t="s">
        <v>93</v>
      </c>
      <c r="Q30" s="49" t="s">
        <v>93</v>
      </c>
      <c r="R30" s="192" t="s">
        <v>93</v>
      </c>
      <c r="S30" s="192" t="s">
        <v>93</v>
      </c>
      <c r="T30" s="192" t="s">
        <v>93</v>
      </c>
      <c r="U30" s="195" t="s">
        <v>93</v>
      </c>
    </row>
    <row r="31" spans="1:21" ht="13.5" thickBot="1"/>
    <row r="32" spans="1:21" ht="13.5" thickBot="1">
      <c r="B32" s="145" t="s">
        <v>165</v>
      </c>
      <c r="C32" s="371"/>
      <c r="F32" s="262" t="s">
        <v>203</v>
      </c>
      <c r="G32" s="225" t="s">
        <v>193</v>
      </c>
      <c r="H32" s="242"/>
      <c r="I32" s="223"/>
    </row>
    <row r="33" spans="2:9" ht="13.5" thickBot="1">
      <c r="B33" s="136">
        <v>7</v>
      </c>
      <c r="C33" s="542" t="s">
        <v>164</v>
      </c>
      <c r="F33" s="227" t="s">
        <v>201</v>
      </c>
      <c r="G33" s="226" t="s">
        <v>194</v>
      </c>
      <c r="H33" s="241"/>
      <c r="I33" s="224"/>
    </row>
    <row r="34" spans="2:9" ht="13.5" thickBot="1">
      <c r="B34" s="372">
        <v>97</v>
      </c>
      <c r="C34" s="492" t="s">
        <v>164</v>
      </c>
    </row>
    <row r="35" spans="2:9">
      <c r="B35" s="374">
        <v>74</v>
      </c>
      <c r="C35" s="543" t="s">
        <v>163</v>
      </c>
    </row>
    <row r="36" spans="2:9" ht="13.5" thickBot="1">
      <c r="B36" s="139">
        <v>94</v>
      </c>
      <c r="C36" s="544" t="s">
        <v>163</v>
      </c>
    </row>
    <row r="37" spans="2:9">
      <c r="B37" s="413">
        <v>99</v>
      </c>
      <c r="C37" s="545" t="s">
        <v>212</v>
      </c>
    </row>
    <row r="38" spans="2:9" ht="13.5" thickBot="1">
      <c r="B38" s="416" t="s">
        <v>7</v>
      </c>
      <c r="C38" s="492" t="s">
        <v>212</v>
      </c>
      <c r="D38" s="5"/>
    </row>
    <row r="39" spans="2:9">
      <c r="B39" s="433">
        <v>32</v>
      </c>
      <c r="C39" s="542" t="s">
        <v>213</v>
      </c>
      <c r="D39" s="5"/>
    </row>
    <row r="40" spans="2:9" ht="13.5" thickBot="1">
      <c r="B40" s="435">
        <v>33</v>
      </c>
      <c r="C40" s="546" t="s">
        <v>213</v>
      </c>
    </row>
    <row r="41" spans="2:9">
      <c r="B41" s="414">
        <v>2</v>
      </c>
      <c r="C41" s="545" t="s">
        <v>214</v>
      </c>
    </row>
    <row r="42" spans="2:9" ht="13.5" thickBot="1">
      <c r="B42" s="415">
        <v>3</v>
      </c>
      <c r="C42" s="492" t="s">
        <v>214</v>
      </c>
    </row>
    <row r="43" spans="2:9">
      <c r="B43" s="443">
        <v>21</v>
      </c>
      <c r="C43" s="547" t="s">
        <v>215</v>
      </c>
    </row>
    <row r="44" spans="2:9" ht="13.5" thickBot="1">
      <c r="B44" s="445">
        <v>24</v>
      </c>
      <c r="C44" s="548" t="s">
        <v>215</v>
      </c>
    </row>
    <row r="45" spans="2:9">
      <c r="B45" s="419">
        <v>8</v>
      </c>
      <c r="C45" s="549" t="s">
        <v>216</v>
      </c>
    </row>
    <row r="46" spans="2:9" ht="13.5" thickBot="1">
      <c r="B46" s="421">
        <v>18</v>
      </c>
      <c r="C46" s="548" t="s">
        <v>216</v>
      </c>
    </row>
  </sheetData>
  <phoneticPr fontId="4" type="noConversion"/>
  <pageMargins left="0.75" right="0.75" top="1" bottom="1" header="0" footer="0"/>
  <pageSetup paperSize="9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U46"/>
  <sheetViews>
    <sheetView zoomScale="80" zoomScaleNormal="80" workbookViewId="0">
      <selection activeCell="A30" sqref="A3:A30"/>
    </sheetView>
  </sheetViews>
  <sheetFormatPr defaultRowHeight="12.75"/>
  <cols>
    <col min="1" max="1" width="3.85546875" bestFit="1" customWidth="1"/>
    <col min="2" max="2" width="6.140625" customWidth="1"/>
    <col min="3" max="3" width="17.140625" customWidth="1"/>
    <col min="4" max="4" width="20.85546875" bestFit="1" customWidth="1"/>
    <col min="5" max="5" width="13" bestFit="1" customWidth="1"/>
    <col min="6" max="6" width="8.28515625" customWidth="1"/>
    <col min="17" max="17" width="8.5703125" bestFit="1" customWidth="1"/>
    <col min="18" max="18" width="8.5703125" style="187" customWidth="1"/>
    <col min="20" max="21" width="9.140625" style="2"/>
  </cols>
  <sheetData>
    <row r="1" spans="1:21" ht="13.5" thickBot="1">
      <c r="D1" s="51" t="s">
        <v>196</v>
      </c>
    </row>
    <row r="2" spans="1:21" ht="13.5" thickBot="1">
      <c r="A2" s="18" t="s">
        <v>30</v>
      </c>
      <c r="B2" s="19" t="s">
        <v>1</v>
      </c>
      <c r="C2" s="20" t="s">
        <v>2</v>
      </c>
      <c r="D2" s="20" t="s">
        <v>29</v>
      </c>
      <c r="E2" s="21" t="s">
        <v>195</v>
      </c>
      <c r="F2" s="18" t="s">
        <v>197</v>
      </c>
      <c r="G2" s="19">
        <v>1</v>
      </c>
      <c r="H2" s="20">
        <v>2</v>
      </c>
      <c r="I2" s="20">
        <v>3</v>
      </c>
      <c r="J2" s="20">
        <v>4</v>
      </c>
      <c r="K2" s="20">
        <v>5</v>
      </c>
      <c r="L2" s="20">
        <v>6</v>
      </c>
      <c r="M2" s="20">
        <v>7</v>
      </c>
      <c r="N2" s="20">
        <v>8</v>
      </c>
      <c r="O2" s="20">
        <v>9</v>
      </c>
      <c r="P2" s="21">
        <v>10</v>
      </c>
      <c r="Q2" s="22" t="s">
        <v>198</v>
      </c>
      <c r="R2" s="186" t="s">
        <v>171</v>
      </c>
      <c r="S2" s="166" t="s">
        <v>167</v>
      </c>
      <c r="T2" s="167" t="s">
        <v>168</v>
      </c>
      <c r="U2" s="167" t="s">
        <v>169</v>
      </c>
    </row>
    <row r="3" spans="1:21">
      <c r="A3" s="184">
        <v>1</v>
      </c>
      <c r="B3" s="558">
        <v>28</v>
      </c>
      <c r="C3" s="24" t="s">
        <v>15</v>
      </c>
      <c r="D3" s="25" t="s">
        <v>36</v>
      </c>
      <c r="E3" s="25" t="s">
        <v>55</v>
      </c>
      <c r="F3" s="84">
        <v>1</v>
      </c>
      <c r="G3" s="82">
        <v>1</v>
      </c>
      <c r="H3" s="43">
        <v>2</v>
      </c>
      <c r="I3" s="80">
        <v>1</v>
      </c>
      <c r="J3" s="80">
        <v>1</v>
      </c>
      <c r="K3" s="80">
        <v>1</v>
      </c>
      <c r="L3" s="80">
        <v>1</v>
      </c>
      <c r="M3" s="80">
        <v>1</v>
      </c>
      <c r="N3" s="80">
        <v>1</v>
      </c>
      <c r="O3" s="80">
        <v>1</v>
      </c>
      <c r="P3" s="81">
        <v>1</v>
      </c>
      <c r="Q3" s="163">
        <v>1</v>
      </c>
      <c r="R3" s="188" t="s">
        <v>93</v>
      </c>
      <c r="S3" s="165">
        <v>190</v>
      </c>
      <c r="T3" s="66">
        <v>15</v>
      </c>
      <c r="U3" s="66">
        <f t="shared" ref="U3:U22" si="0">SUM(S3:T3)</f>
        <v>205</v>
      </c>
    </row>
    <row r="4" spans="1:21">
      <c r="A4" s="185">
        <v>2</v>
      </c>
      <c r="B4" s="254">
        <v>75</v>
      </c>
      <c r="C4" s="27" t="s">
        <v>14</v>
      </c>
      <c r="D4" s="28" t="s">
        <v>38</v>
      </c>
      <c r="E4" s="28" t="s">
        <v>59</v>
      </c>
      <c r="F4" s="48">
        <v>6</v>
      </c>
      <c r="G4" s="46">
        <v>6</v>
      </c>
      <c r="H4" s="30">
        <v>4</v>
      </c>
      <c r="I4" s="30">
        <v>4</v>
      </c>
      <c r="J4" s="30">
        <v>5</v>
      </c>
      <c r="K4" s="30">
        <v>3</v>
      </c>
      <c r="L4" s="30">
        <v>3</v>
      </c>
      <c r="M4" s="30">
        <v>2</v>
      </c>
      <c r="N4" s="30">
        <v>2</v>
      </c>
      <c r="O4" s="30">
        <v>2</v>
      </c>
      <c r="P4" s="42">
        <v>2</v>
      </c>
      <c r="Q4" s="164">
        <v>2</v>
      </c>
      <c r="R4" s="189" t="s">
        <v>172</v>
      </c>
      <c r="S4" s="53">
        <v>185</v>
      </c>
      <c r="T4" s="36"/>
      <c r="U4" s="36">
        <f t="shared" si="0"/>
        <v>185</v>
      </c>
    </row>
    <row r="5" spans="1:21">
      <c r="A5" s="185">
        <v>3</v>
      </c>
      <c r="B5" s="46">
        <v>90</v>
      </c>
      <c r="C5" s="78" t="s">
        <v>118</v>
      </c>
      <c r="D5" s="29" t="s">
        <v>74</v>
      </c>
      <c r="E5" s="29" t="s">
        <v>75</v>
      </c>
      <c r="F5" s="48">
        <v>3</v>
      </c>
      <c r="G5" s="46">
        <v>8</v>
      </c>
      <c r="H5" s="30">
        <v>7</v>
      </c>
      <c r="I5" s="30">
        <v>7</v>
      </c>
      <c r="J5" s="30">
        <v>6</v>
      </c>
      <c r="K5" s="30">
        <v>4</v>
      </c>
      <c r="L5" s="11">
        <v>4</v>
      </c>
      <c r="M5" s="11">
        <v>4</v>
      </c>
      <c r="N5" s="11">
        <v>3</v>
      </c>
      <c r="O5" s="11">
        <v>3</v>
      </c>
      <c r="P5" s="17">
        <v>3</v>
      </c>
      <c r="Q5" s="164">
        <v>3</v>
      </c>
      <c r="R5" s="189" t="s">
        <v>93</v>
      </c>
      <c r="S5" s="134">
        <v>180</v>
      </c>
      <c r="T5" s="36"/>
      <c r="U5" s="36">
        <f t="shared" si="0"/>
        <v>180</v>
      </c>
    </row>
    <row r="6" spans="1:21">
      <c r="A6" s="185">
        <v>4</v>
      </c>
      <c r="B6" s="562" t="s">
        <v>7</v>
      </c>
      <c r="C6" s="28" t="s">
        <v>8</v>
      </c>
      <c r="D6" s="28" t="s">
        <v>43</v>
      </c>
      <c r="E6" s="28" t="s">
        <v>55</v>
      </c>
      <c r="F6" s="40">
        <v>5</v>
      </c>
      <c r="G6" s="46">
        <v>3</v>
      </c>
      <c r="H6" s="83">
        <v>1</v>
      </c>
      <c r="I6" s="30">
        <v>2</v>
      </c>
      <c r="J6" s="30">
        <v>2</v>
      </c>
      <c r="K6" s="30">
        <v>5</v>
      </c>
      <c r="L6" s="11">
        <v>5</v>
      </c>
      <c r="M6" s="11">
        <v>6</v>
      </c>
      <c r="N6" s="11">
        <v>5</v>
      </c>
      <c r="O6" s="11">
        <v>4</v>
      </c>
      <c r="P6" s="17">
        <v>4</v>
      </c>
      <c r="Q6" s="164">
        <v>4</v>
      </c>
      <c r="R6" s="189" t="s">
        <v>173</v>
      </c>
      <c r="S6" s="134">
        <v>175</v>
      </c>
      <c r="T6" s="36">
        <v>5</v>
      </c>
      <c r="U6" s="36">
        <f t="shared" si="0"/>
        <v>180</v>
      </c>
    </row>
    <row r="7" spans="1:21">
      <c r="A7" s="185">
        <v>5</v>
      </c>
      <c r="B7" s="254">
        <v>10</v>
      </c>
      <c r="C7" s="73" t="s">
        <v>109</v>
      </c>
      <c r="D7" s="31" t="s">
        <v>95</v>
      </c>
      <c r="E7" s="31" t="s">
        <v>66</v>
      </c>
      <c r="F7" s="48">
        <v>8</v>
      </c>
      <c r="G7" s="46">
        <v>4</v>
      </c>
      <c r="H7" s="30">
        <v>6</v>
      </c>
      <c r="I7" s="30">
        <v>3</v>
      </c>
      <c r="J7" s="30">
        <v>4</v>
      </c>
      <c r="K7" s="30">
        <v>2</v>
      </c>
      <c r="L7" s="11">
        <v>2</v>
      </c>
      <c r="M7" s="11">
        <v>3</v>
      </c>
      <c r="N7" s="11">
        <v>4</v>
      </c>
      <c r="O7" s="11">
        <v>5</v>
      </c>
      <c r="P7" s="17">
        <v>5</v>
      </c>
      <c r="Q7" s="164">
        <v>5</v>
      </c>
      <c r="R7" s="189" t="s">
        <v>174</v>
      </c>
      <c r="S7" s="134">
        <v>170</v>
      </c>
      <c r="T7" s="36"/>
      <c r="U7" s="36">
        <f t="shared" si="0"/>
        <v>170</v>
      </c>
    </row>
    <row r="8" spans="1:21">
      <c r="A8" s="185">
        <v>6</v>
      </c>
      <c r="B8" s="46">
        <v>96</v>
      </c>
      <c r="C8" s="29" t="s">
        <v>103</v>
      </c>
      <c r="D8" s="29" t="s">
        <v>76</v>
      </c>
      <c r="E8" s="29" t="s">
        <v>77</v>
      </c>
      <c r="F8" s="48">
        <v>12</v>
      </c>
      <c r="G8" s="46">
        <v>10</v>
      </c>
      <c r="H8" s="30">
        <v>10</v>
      </c>
      <c r="I8" s="30">
        <v>10</v>
      </c>
      <c r="J8" s="30">
        <v>8</v>
      </c>
      <c r="K8" s="30">
        <v>7</v>
      </c>
      <c r="L8" s="30">
        <v>7</v>
      </c>
      <c r="M8" s="30">
        <v>7</v>
      </c>
      <c r="N8" s="30">
        <v>7</v>
      </c>
      <c r="O8" s="30">
        <v>8</v>
      </c>
      <c r="P8" s="42">
        <v>6</v>
      </c>
      <c r="Q8" s="164">
        <v>6</v>
      </c>
      <c r="R8" s="189" t="s">
        <v>175</v>
      </c>
      <c r="S8" s="134">
        <v>165</v>
      </c>
      <c r="T8" s="36"/>
      <c r="U8" s="36">
        <f t="shared" si="0"/>
        <v>165</v>
      </c>
    </row>
    <row r="9" spans="1:21">
      <c r="A9" s="185">
        <v>7</v>
      </c>
      <c r="B9" s="254">
        <v>36</v>
      </c>
      <c r="C9" s="29" t="s">
        <v>102</v>
      </c>
      <c r="D9" s="29" t="s">
        <v>69</v>
      </c>
      <c r="E9" s="29" t="s">
        <v>70</v>
      </c>
      <c r="F9" s="48">
        <v>4</v>
      </c>
      <c r="G9" s="46">
        <v>5</v>
      </c>
      <c r="H9" s="30">
        <v>5</v>
      </c>
      <c r="I9" s="30">
        <v>6</v>
      </c>
      <c r="J9" s="30">
        <v>7</v>
      </c>
      <c r="K9" s="30">
        <v>6</v>
      </c>
      <c r="L9" s="11">
        <v>6</v>
      </c>
      <c r="M9" s="11">
        <v>5</v>
      </c>
      <c r="N9" s="11">
        <v>6</v>
      </c>
      <c r="O9" s="11">
        <v>6</v>
      </c>
      <c r="P9" s="17">
        <v>7</v>
      </c>
      <c r="Q9" s="164">
        <v>7</v>
      </c>
      <c r="R9" s="189" t="s">
        <v>176</v>
      </c>
      <c r="S9" s="134">
        <v>160</v>
      </c>
      <c r="T9" s="36"/>
      <c r="U9" s="36">
        <f t="shared" si="0"/>
        <v>160</v>
      </c>
    </row>
    <row r="10" spans="1:21">
      <c r="A10" s="185">
        <v>8</v>
      </c>
      <c r="B10" s="563">
        <v>18</v>
      </c>
      <c r="C10" s="27" t="s">
        <v>11</v>
      </c>
      <c r="D10" s="28" t="s">
        <v>42</v>
      </c>
      <c r="E10" s="28" t="s">
        <v>57</v>
      </c>
      <c r="F10" s="40">
        <v>13</v>
      </c>
      <c r="G10" s="46">
        <v>16</v>
      </c>
      <c r="H10" s="30">
        <v>13</v>
      </c>
      <c r="I10" s="30">
        <v>11</v>
      </c>
      <c r="J10" s="30">
        <v>10</v>
      </c>
      <c r="K10" s="30">
        <v>8</v>
      </c>
      <c r="L10" s="11">
        <v>8</v>
      </c>
      <c r="M10" s="11">
        <v>8</v>
      </c>
      <c r="N10" s="11">
        <v>8</v>
      </c>
      <c r="O10" s="11">
        <v>7</v>
      </c>
      <c r="P10" s="17">
        <v>8</v>
      </c>
      <c r="Q10" s="164">
        <v>8</v>
      </c>
      <c r="R10" s="189" t="s">
        <v>177</v>
      </c>
      <c r="S10" s="134">
        <v>155</v>
      </c>
      <c r="T10" s="36"/>
      <c r="U10" s="36">
        <f t="shared" si="0"/>
        <v>155</v>
      </c>
    </row>
    <row r="11" spans="1:21">
      <c r="A11" s="185">
        <v>9</v>
      </c>
      <c r="B11" s="254">
        <v>11</v>
      </c>
      <c r="C11" s="27" t="s">
        <v>17</v>
      </c>
      <c r="D11" s="28" t="s">
        <v>40</v>
      </c>
      <c r="E11" s="28" t="s">
        <v>55</v>
      </c>
      <c r="F11" s="40">
        <v>2</v>
      </c>
      <c r="G11" s="46">
        <v>2</v>
      </c>
      <c r="H11" s="30">
        <v>3</v>
      </c>
      <c r="I11" s="30">
        <v>5</v>
      </c>
      <c r="J11" s="30">
        <v>3</v>
      </c>
      <c r="K11" s="30">
        <v>9</v>
      </c>
      <c r="L11" s="11">
        <v>11</v>
      </c>
      <c r="M11" s="11">
        <v>11</v>
      </c>
      <c r="N11" s="11">
        <v>11</v>
      </c>
      <c r="O11" s="11">
        <v>10</v>
      </c>
      <c r="P11" s="17">
        <v>9</v>
      </c>
      <c r="Q11" s="164">
        <v>9</v>
      </c>
      <c r="R11" s="189" t="s">
        <v>178</v>
      </c>
      <c r="S11" s="134">
        <v>150</v>
      </c>
      <c r="T11" s="36"/>
      <c r="U11" s="36">
        <f t="shared" si="0"/>
        <v>150</v>
      </c>
    </row>
    <row r="12" spans="1:21">
      <c r="A12" s="185">
        <v>10</v>
      </c>
      <c r="B12" s="564">
        <v>2</v>
      </c>
      <c r="C12" s="27" t="s">
        <v>25</v>
      </c>
      <c r="D12" s="28" t="s">
        <v>49</v>
      </c>
      <c r="E12" s="28" t="s">
        <v>51</v>
      </c>
      <c r="F12" s="40">
        <v>7</v>
      </c>
      <c r="G12" s="46">
        <v>7</v>
      </c>
      <c r="H12" s="30">
        <v>8</v>
      </c>
      <c r="I12" s="30">
        <v>9</v>
      </c>
      <c r="J12" s="30">
        <v>9</v>
      </c>
      <c r="K12" s="30">
        <v>10</v>
      </c>
      <c r="L12" s="11">
        <v>10</v>
      </c>
      <c r="M12" s="11">
        <v>10</v>
      </c>
      <c r="N12" s="11">
        <v>9</v>
      </c>
      <c r="O12" s="11">
        <v>9</v>
      </c>
      <c r="P12" s="17">
        <v>10</v>
      </c>
      <c r="Q12" s="164">
        <v>10</v>
      </c>
      <c r="R12" s="189" t="s">
        <v>176</v>
      </c>
      <c r="S12" s="134">
        <v>145</v>
      </c>
      <c r="T12" s="36"/>
      <c r="U12" s="36">
        <f t="shared" si="0"/>
        <v>145</v>
      </c>
    </row>
    <row r="13" spans="1:21">
      <c r="A13" s="185">
        <v>11</v>
      </c>
      <c r="B13" s="254">
        <v>42</v>
      </c>
      <c r="C13" s="73" t="s">
        <v>116</v>
      </c>
      <c r="D13" s="31" t="s">
        <v>72</v>
      </c>
      <c r="E13" s="31" t="s">
        <v>54</v>
      </c>
      <c r="F13" s="48">
        <v>10</v>
      </c>
      <c r="G13" s="46">
        <v>11</v>
      </c>
      <c r="H13" s="30">
        <v>11</v>
      </c>
      <c r="I13" s="30">
        <v>8</v>
      </c>
      <c r="J13" s="30">
        <v>11</v>
      </c>
      <c r="K13" s="30">
        <v>11</v>
      </c>
      <c r="L13" s="11">
        <v>9</v>
      </c>
      <c r="M13" s="11">
        <v>9</v>
      </c>
      <c r="N13" s="11">
        <v>10</v>
      </c>
      <c r="O13" s="11">
        <v>11</v>
      </c>
      <c r="P13" s="17">
        <v>11</v>
      </c>
      <c r="Q13" s="164">
        <v>11</v>
      </c>
      <c r="R13" s="189" t="s">
        <v>179</v>
      </c>
      <c r="S13" s="134">
        <v>140</v>
      </c>
      <c r="T13" s="36"/>
      <c r="U13" s="36">
        <f t="shared" si="0"/>
        <v>140</v>
      </c>
    </row>
    <row r="14" spans="1:21">
      <c r="A14" s="185">
        <v>12</v>
      </c>
      <c r="B14" s="254">
        <v>5</v>
      </c>
      <c r="C14" s="27" t="s">
        <v>3</v>
      </c>
      <c r="D14" s="28" t="s">
        <v>53</v>
      </c>
      <c r="E14" s="28" t="s">
        <v>52</v>
      </c>
      <c r="F14" s="40">
        <v>11</v>
      </c>
      <c r="G14" s="46">
        <v>9</v>
      </c>
      <c r="H14" s="30">
        <v>9</v>
      </c>
      <c r="I14" s="30">
        <v>13</v>
      </c>
      <c r="J14" s="30">
        <v>13</v>
      </c>
      <c r="K14" s="30">
        <v>12</v>
      </c>
      <c r="L14" s="11">
        <v>13</v>
      </c>
      <c r="M14" s="11">
        <v>15</v>
      </c>
      <c r="N14" s="11">
        <v>14</v>
      </c>
      <c r="O14" s="11">
        <v>13</v>
      </c>
      <c r="P14" s="17">
        <v>12</v>
      </c>
      <c r="Q14" s="164">
        <v>12</v>
      </c>
      <c r="R14" s="189" t="s">
        <v>179</v>
      </c>
      <c r="S14" s="134">
        <v>135</v>
      </c>
      <c r="T14" s="36"/>
      <c r="U14" s="36">
        <f t="shared" si="0"/>
        <v>135</v>
      </c>
    </row>
    <row r="15" spans="1:21">
      <c r="A15" s="185">
        <v>13</v>
      </c>
      <c r="B15" s="560">
        <v>7</v>
      </c>
      <c r="C15" s="95" t="s">
        <v>112</v>
      </c>
      <c r="D15" s="96" t="s">
        <v>65</v>
      </c>
      <c r="E15" s="96" t="s">
        <v>55</v>
      </c>
      <c r="F15" s="88">
        <v>20</v>
      </c>
      <c r="G15" s="89">
        <v>20</v>
      </c>
      <c r="H15" s="90">
        <v>20</v>
      </c>
      <c r="I15" s="90">
        <v>17</v>
      </c>
      <c r="J15" s="90">
        <v>17</v>
      </c>
      <c r="K15" s="90">
        <v>16</v>
      </c>
      <c r="L15" s="90">
        <v>16</v>
      </c>
      <c r="M15" s="90">
        <v>14</v>
      </c>
      <c r="N15" s="90">
        <v>12</v>
      </c>
      <c r="O15" s="90">
        <v>12</v>
      </c>
      <c r="P15" s="91">
        <v>13</v>
      </c>
      <c r="Q15" s="134">
        <v>13</v>
      </c>
      <c r="R15" s="193" t="s">
        <v>180</v>
      </c>
      <c r="S15" s="134">
        <v>130</v>
      </c>
      <c r="T15" s="36"/>
      <c r="U15" s="36">
        <f t="shared" si="0"/>
        <v>130</v>
      </c>
    </row>
    <row r="16" spans="1:21">
      <c r="A16" s="185">
        <v>14</v>
      </c>
      <c r="B16" s="254">
        <v>29</v>
      </c>
      <c r="C16" s="27" t="s">
        <v>31</v>
      </c>
      <c r="D16" s="28" t="s">
        <v>33</v>
      </c>
      <c r="E16" s="28" t="s">
        <v>97</v>
      </c>
      <c r="F16" s="40">
        <v>17</v>
      </c>
      <c r="G16" s="46">
        <v>15</v>
      </c>
      <c r="H16" s="30">
        <v>17</v>
      </c>
      <c r="I16" s="30">
        <v>18</v>
      </c>
      <c r="J16" s="30">
        <v>18</v>
      </c>
      <c r="K16" s="30">
        <v>19</v>
      </c>
      <c r="L16" s="11">
        <v>19</v>
      </c>
      <c r="M16" s="11">
        <v>19</v>
      </c>
      <c r="N16" s="11">
        <v>15</v>
      </c>
      <c r="O16" s="11">
        <v>14</v>
      </c>
      <c r="P16" s="17">
        <v>14</v>
      </c>
      <c r="Q16" s="164">
        <v>14</v>
      </c>
      <c r="R16" s="189" t="s">
        <v>174</v>
      </c>
      <c r="S16" s="164">
        <v>125</v>
      </c>
      <c r="T16" s="36"/>
      <c r="U16" s="36">
        <f t="shared" si="0"/>
        <v>125</v>
      </c>
    </row>
    <row r="17" spans="1:21">
      <c r="A17" s="205">
        <v>15</v>
      </c>
      <c r="B17" s="565">
        <v>21</v>
      </c>
      <c r="C17" s="207" t="s">
        <v>12</v>
      </c>
      <c r="D17" s="208" t="s">
        <v>41</v>
      </c>
      <c r="E17" s="208" t="s">
        <v>63</v>
      </c>
      <c r="F17" s="40">
        <v>9</v>
      </c>
      <c r="G17" s="46">
        <v>12</v>
      </c>
      <c r="H17" s="30">
        <v>15</v>
      </c>
      <c r="I17" s="30">
        <v>15</v>
      </c>
      <c r="J17" s="30">
        <v>16</v>
      </c>
      <c r="K17" s="30">
        <v>17</v>
      </c>
      <c r="L17" s="11">
        <v>17</v>
      </c>
      <c r="M17" s="11">
        <v>18</v>
      </c>
      <c r="N17" s="11">
        <v>18</v>
      </c>
      <c r="O17" s="11">
        <v>17</v>
      </c>
      <c r="P17" s="17">
        <v>15</v>
      </c>
      <c r="Q17" s="164">
        <v>15</v>
      </c>
      <c r="R17" s="189" t="s">
        <v>181</v>
      </c>
      <c r="S17" s="164">
        <v>120</v>
      </c>
      <c r="T17" s="36"/>
      <c r="U17" s="36">
        <f t="shared" si="0"/>
        <v>120</v>
      </c>
    </row>
    <row r="18" spans="1:21">
      <c r="A18" s="182">
        <v>16</v>
      </c>
      <c r="B18" s="254">
        <v>6</v>
      </c>
      <c r="C18" s="27" t="s">
        <v>4</v>
      </c>
      <c r="D18" s="28" t="s">
        <v>34</v>
      </c>
      <c r="E18" s="28" t="s">
        <v>51</v>
      </c>
      <c r="F18" s="58">
        <v>14</v>
      </c>
      <c r="G18" s="46">
        <v>14</v>
      </c>
      <c r="H18" s="30">
        <v>16</v>
      </c>
      <c r="I18" s="30">
        <v>16</v>
      </c>
      <c r="J18" s="30">
        <v>15</v>
      </c>
      <c r="K18" s="30">
        <v>15</v>
      </c>
      <c r="L18" s="30">
        <v>15</v>
      </c>
      <c r="M18" s="30">
        <v>16</v>
      </c>
      <c r="N18" s="30">
        <v>17</v>
      </c>
      <c r="O18" s="30">
        <v>15</v>
      </c>
      <c r="P18" s="42">
        <v>16</v>
      </c>
      <c r="Q18" s="164">
        <v>16</v>
      </c>
      <c r="R18" s="189" t="s">
        <v>182</v>
      </c>
      <c r="S18" s="164">
        <v>115</v>
      </c>
      <c r="T18" s="36"/>
      <c r="U18" s="36">
        <f t="shared" si="0"/>
        <v>115</v>
      </c>
    </row>
    <row r="19" spans="1:21">
      <c r="A19" s="182">
        <v>17</v>
      </c>
      <c r="B19" s="559">
        <v>32</v>
      </c>
      <c r="C19" s="28" t="s">
        <v>28</v>
      </c>
      <c r="D19" s="28" t="s">
        <v>60</v>
      </c>
      <c r="E19" s="28" t="s">
        <v>61</v>
      </c>
      <c r="F19" s="291">
        <v>19</v>
      </c>
      <c r="G19" s="46">
        <v>19</v>
      </c>
      <c r="H19" s="30">
        <v>19</v>
      </c>
      <c r="I19" s="30">
        <v>20</v>
      </c>
      <c r="J19" s="30">
        <v>20</v>
      </c>
      <c r="K19" s="30">
        <v>20</v>
      </c>
      <c r="L19" s="11">
        <v>20</v>
      </c>
      <c r="M19" s="11">
        <v>20</v>
      </c>
      <c r="N19" s="11">
        <v>19</v>
      </c>
      <c r="O19" s="11">
        <v>16</v>
      </c>
      <c r="P19" s="17">
        <v>17</v>
      </c>
      <c r="Q19" s="164">
        <v>17</v>
      </c>
      <c r="R19" s="189" t="s">
        <v>182</v>
      </c>
      <c r="S19" s="164">
        <v>110</v>
      </c>
      <c r="T19" s="36"/>
      <c r="U19" s="36">
        <f t="shared" si="0"/>
        <v>110</v>
      </c>
    </row>
    <row r="20" spans="1:21">
      <c r="A20" s="182">
        <v>18</v>
      </c>
      <c r="B20" s="254">
        <v>9</v>
      </c>
      <c r="C20" s="27" t="s">
        <v>10</v>
      </c>
      <c r="D20" s="28" t="s">
        <v>58</v>
      </c>
      <c r="E20" s="28" t="s">
        <v>55</v>
      </c>
      <c r="F20" s="291">
        <v>15</v>
      </c>
      <c r="G20" s="46">
        <v>13</v>
      </c>
      <c r="H20" s="30">
        <v>12</v>
      </c>
      <c r="I20" s="30">
        <v>12</v>
      </c>
      <c r="J20" s="30">
        <v>12</v>
      </c>
      <c r="K20" s="30">
        <v>14</v>
      </c>
      <c r="L20" s="11">
        <v>14</v>
      </c>
      <c r="M20" s="11">
        <v>13</v>
      </c>
      <c r="N20" s="11">
        <v>13</v>
      </c>
      <c r="O20" s="11">
        <v>18</v>
      </c>
      <c r="P20" s="17">
        <v>18</v>
      </c>
      <c r="Q20" s="164">
        <v>18</v>
      </c>
      <c r="R20" s="189" t="s">
        <v>176</v>
      </c>
      <c r="S20" s="164">
        <v>105</v>
      </c>
      <c r="T20" s="36"/>
      <c r="U20" s="36">
        <f t="shared" si="0"/>
        <v>105</v>
      </c>
    </row>
    <row r="21" spans="1:21">
      <c r="A21" s="182">
        <v>19</v>
      </c>
      <c r="B21" s="254">
        <v>40</v>
      </c>
      <c r="C21" s="27" t="s">
        <v>104</v>
      </c>
      <c r="D21" s="31" t="s">
        <v>46</v>
      </c>
      <c r="E21" s="31" t="s">
        <v>71</v>
      </c>
      <c r="F21" s="58">
        <v>16</v>
      </c>
      <c r="G21" s="46">
        <v>17</v>
      </c>
      <c r="H21" s="30">
        <v>18</v>
      </c>
      <c r="I21" s="30">
        <v>19</v>
      </c>
      <c r="J21" s="30">
        <v>19</v>
      </c>
      <c r="K21" s="30">
        <v>18</v>
      </c>
      <c r="L21" s="11">
        <v>18</v>
      </c>
      <c r="M21" s="11">
        <v>17</v>
      </c>
      <c r="N21" s="11">
        <v>16</v>
      </c>
      <c r="O21" s="11">
        <v>19</v>
      </c>
      <c r="P21" s="17">
        <v>19</v>
      </c>
      <c r="Q21" s="164">
        <v>19</v>
      </c>
      <c r="R21" s="189" t="s">
        <v>176</v>
      </c>
      <c r="S21" s="164">
        <v>100</v>
      </c>
      <c r="T21" s="36"/>
      <c r="U21" s="36">
        <f t="shared" si="0"/>
        <v>100</v>
      </c>
    </row>
    <row r="22" spans="1:21" ht="13.5" thickBot="1">
      <c r="A22" s="466">
        <v>20</v>
      </c>
      <c r="B22" s="391">
        <v>46</v>
      </c>
      <c r="C22" s="154" t="s">
        <v>117</v>
      </c>
      <c r="D22" s="467" t="s">
        <v>73</v>
      </c>
      <c r="E22" s="467" t="s">
        <v>59</v>
      </c>
      <c r="F22" s="244">
        <v>18</v>
      </c>
      <c r="G22" s="256">
        <v>18</v>
      </c>
      <c r="H22" s="257">
        <v>14</v>
      </c>
      <c r="I22" s="257">
        <v>14</v>
      </c>
      <c r="J22" s="257">
        <v>14</v>
      </c>
      <c r="K22" s="257">
        <v>13</v>
      </c>
      <c r="L22" s="298">
        <v>12</v>
      </c>
      <c r="M22" s="298">
        <v>12</v>
      </c>
      <c r="N22" s="298">
        <v>20</v>
      </c>
      <c r="O22" s="298">
        <v>20</v>
      </c>
      <c r="P22" s="317">
        <v>20</v>
      </c>
      <c r="Q22" s="359">
        <v>20</v>
      </c>
      <c r="R22" s="468" t="s">
        <v>183</v>
      </c>
      <c r="S22" s="359">
        <v>95</v>
      </c>
      <c r="T22" s="247"/>
      <c r="U22" s="247">
        <f t="shared" si="0"/>
        <v>95</v>
      </c>
    </row>
    <row r="23" spans="1:21">
      <c r="A23" s="209">
        <v>21</v>
      </c>
      <c r="B23" s="558">
        <v>4</v>
      </c>
      <c r="C23" s="24" t="s">
        <v>9</v>
      </c>
      <c r="D23" s="25" t="s">
        <v>35</v>
      </c>
      <c r="E23" s="210" t="s">
        <v>52</v>
      </c>
      <c r="F23" s="557" t="s">
        <v>81</v>
      </c>
      <c r="G23" s="470" t="s">
        <v>93</v>
      </c>
      <c r="H23" s="43" t="s">
        <v>93</v>
      </c>
      <c r="I23" s="43" t="s">
        <v>93</v>
      </c>
      <c r="J23" s="43" t="s">
        <v>93</v>
      </c>
      <c r="K23" s="43" t="s">
        <v>93</v>
      </c>
      <c r="L23" s="43" t="s">
        <v>93</v>
      </c>
      <c r="M23" s="43" t="s">
        <v>93</v>
      </c>
      <c r="N23" s="43" t="s">
        <v>93</v>
      </c>
      <c r="O23" s="43" t="s">
        <v>93</v>
      </c>
      <c r="P23" s="471" t="s">
        <v>93</v>
      </c>
      <c r="Q23" s="472" t="s">
        <v>93</v>
      </c>
      <c r="R23" s="473" t="s">
        <v>93</v>
      </c>
      <c r="S23" s="473" t="s">
        <v>93</v>
      </c>
      <c r="T23" s="473" t="s">
        <v>93</v>
      </c>
      <c r="U23" s="474" t="s">
        <v>93</v>
      </c>
    </row>
    <row r="24" spans="1:21">
      <c r="A24" s="182">
        <v>21</v>
      </c>
      <c r="B24" s="254">
        <v>16</v>
      </c>
      <c r="C24" s="73" t="s">
        <v>115</v>
      </c>
      <c r="D24" s="31" t="s">
        <v>67</v>
      </c>
      <c r="E24" s="68" t="s">
        <v>68</v>
      </c>
      <c r="F24" s="58" t="s">
        <v>81</v>
      </c>
      <c r="G24" s="46" t="s">
        <v>93</v>
      </c>
      <c r="H24" s="30" t="s">
        <v>93</v>
      </c>
      <c r="I24" s="30" t="s">
        <v>93</v>
      </c>
      <c r="J24" s="30" t="s">
        <v>93</v>
      </c>
      <c r="K24" s="30" t="s">
        <v>93</v>
      </c>
      <c r="L24" s="30" t="s">
        <v>93</v>
      </c>
      <c r="M24" s="30" t="s">
        <v>93</v>
      </c>
      <c r="N24" s="30" t="s">
        <v>93</v>
      </c>
      <c r="O24" s="30" t="s">
        <v>93</v>
      </c>
      <c r="P24" s="42" t="s">
        <v>93</v>
      </c>
      <c r="Q24" s="53" t="s">
        <v>93</v>
      </c>
      <c r="R24" s="191" t="s">
        <v>93</v>
      </c>
      <c r="S24" s="191" t="s">
        <v>93</v>
      </c>
      <c r="T24" s="191" t="s">
        <v>93</v>
      </c>
      <c r="U24" s="194" t="s">
        <v>93</v>
      </c>
    </row>
    <row r="25" spans="1:21">
      <c r="A25" s="182">
        <v>21</v>
      </c>
      <c r="B25" s="254">
        <v>30</v>
      </c>
      <c r="C25" s="27" t="s">
        <v>13</v>
      </c>
      <c r="D25" s="28" t="s">
        <v>39</v>
      </c>
      <c r="E25" s="69" t="s">
        <v>62</v>
      </c>
      <c r="F25" s="58" t="s">
        <v>81</v>
      </c>
      <c r="G25" s="46" t="s">
        <v>93</v>
      </c>
      <c r="H25" s="30" t="s">
        <v>93</v>
      </c>
      <c r="I25" s="30" t="s">
        <v>93</v>
      </c>
      <c r="J25" s="30" t="s">
        <v>93</v>
      </c>
      <c r="K25" s="30" t="s">
        <v>93</v>
      </c>
      <c r="L25" s="30" t="s">
        <v>93</v>
      </c>
      <c r="M25" s="30" t="s">
        <v>93</v>
      </c>
      <c r="N25" s="30" t="s">
        <v>93</v>
      </c>
      <c r="O25" s="30" t="s">
        <v>93</v>
      </c>
      <c r="P25" s="42" t="s">
        <v>93</v>
      </c>
      <c r="Q25" s="53" t="s">
        <v>93</v>
      </c>
      <c r="R25" s="191" t="s">
        <v>93</v>
      </c>
      <c r="S25" s="191" t="s">
        <v>93</v>
      </c>
      <c r="T25" s="191" t="s">
        <v>93</v>
      </c>
      <c r="U25" s="194" t="s">
        <v>93</v>
      </c>
    </row>
    <row r="26" spans="1:21">
      <c r="A26" s="182">
        <v>21</v>
      </c>
      <c r="B26" s="390">
        <v>74</v>
      </c>
      <c r="C26" s="28" t="s">
        <v>192</v>
      </c>
      <c r="D26" s="28" t="s">
        <v>48</v>
      </c>
      <c r="E26" s="69" t="s">
        <v>54</v>
      </c>
      <c r="F26" s="58" t="s">
        <v>81</v>
      </c>
      <c r="G26" s="46" t="s">
        <v>93</v>
      </c>
      <c r="H26" s="30" t="s">
        <v>93</v>
      </c>
      <c r="I26" s="30" t="s">
        <v>93</v>
      </c>
      <c r="J26" s="30" t="s">
        <v>93</v>
      </c>
      <c r="K26" s="30" t="s">
        <v>93</v>
      </c>
      <c r="L26" s="30" t="s">
        <v>93</v>
      </c>
      <c r="M26" s="30" t="s">
        <v>93</v>
      </c>
      <c r="N26" s="30" t="s">
        <v>93</v>
      </c>
      <c r="O26" s="30" t="s">
        <v>93</v>
      </c>
      <c r="P26" s="42" t="s">
        <v>93</v>
      </c>
      <c r="Q26" s="53" t="s">
        <v>93</v>
      </c>
      <c r="R26" s="191" t="s">
        <v>93</v>
      </c>
      <c r="S26" s="191" t="s">
        <v>93</v>
      </c>
      <c r="T26" s="191" t="s">
        <v>93</v>
      </c>
      <c r="U26" s="194" t="s">
        <v>93</v>
      </c>
    </row>
    <row r="27" spans="1:21">
      <c r="A27" s="182">
        <v>21</v>
      </c>
      <c r="B27" s="254">
        <v>88</v>
      </c>
      <c r="C27" s="33" t="s">
        <v>27</v>
      </c>
      <c r="D27" s="28" t="s">
        <v>94</v>
      </c>
      <c r="E27" s="69" t="s">
        <v>55</v>
      </c>
      <c r="F27" s="58" t="s">
        <v>81</v>
      </c>
      <c r="G27" s="46" t="s">
        <v>93</v>
      </c>
      <c r="H27" s="30" t="s">
        <v>93</v>
      </c>
      <c r="I27" s="30" t="s">
        <v>93</v>
      </c>
      <c r="J27" s="30" t="s">
        <v>93</v>
      </c>
      <c r="K27" s="30" t="s">
        <v>93</v>
      </c>
      <c r="L27" s="30" t="s">
        <v>93</v>
      </c>
      <c r="M27" s="30" t="s">
        <v>93</v>
      </c>
      <c r="N27" s="30" t="s">
        <v>93</v>
      </c>
      <c r="O27" s="30" t="s">
        <v>93</v>
      </c>
      <c r="P27" s="42" t="s">
        <v>93</v>
      </c>
      <c r="Q27" s="53" t="s">
        <v>93</v>
      </c>
      <c r="R27" s="191" t="s">
        <v>93</v>
      </c>
      <c r="S27" s="191" t="s">
        <v>93</v>
      </c>
      <c r="T27" s="191" t="s">
        <v>93</v>
      </c>
      <c r="U27" s="194" t="s">
        <v>93</v>
      </c>
    </row>
    <row r="28" spans="1:21">
      <c r="A28" s="182">
        <v>21</v>
      </c>
      <c r="B28" s="390">
        <v>94</v>
      </c>
      <c r="C28" s="27" t="s">
        <v>18</v>
      </c>
      <c r="D28" s="28" t="s">
        <v>37</v>
      </c>
      <c r="E28" s="69" t="s">
        <v>96</v>
      </c>
      <c r="F28" s="58" t="s">
        <v>81</v>
      </c>
      <c r="G28" s="46" t="s">
        <v>93</v>
      </c>
      <c r="H28" s="30" t="s">
        <v>93</v>
      </c>
      <c r="I28" s="30" t="s">
        <v>93</v>
      </c>
      <c r="J28" s="30" t="s">
        <v>93</v>
      </c>
      <c r="K28" s="30" t="s">
        <v>93</v>
      </c>
      <c r="L28" s="30" t="s">
        <v>93</v>
      </c>
      <c r="M28" s="30" t="s">
        <v>93</v>
      </c>
      <c r="N28" s="30" t="s">
        <v>93</v>
      </c>
      <c r="O28" s="30" t="s">
        <v>93</v>
      </c>
      <c r="P28" s="42" t="s">
        <v>93</v>
      </c>
      <c r="Q28" s="53" t="s">
        <v>93</v>
      </c>
      <c r="R28" s="191" t="s">
        <v>93</v>
      </c>
      <c r="S28" s="191" t="s">
        <v>93</v>
      </c>
      <c r="T28" s="191" t="s">
        <v>93</v>
      </c>
      <c r="U28" s="194" t="s">
        <v>93</v>
      </c>
    </row>
    <row r="29" spans="1:21">
      <c r="A29" s="182">
        <v>21</v>
      </c>
      <c r="B29" s="560">
        <v>97</v>
      </c>
      <c r="C29" s="27" t="s">
        <v>19</v>
      </c>
      <c r="D29" s="28" t="s">
        <v>47</v>
      </c>
      <c r="E29" s="69" t="s">
        <v>56</v>
      </c>
      <c r="F29" s="58" t="s">
        <v>81</v>
      </c>
      <c r="G29" s="46" t="s">
        <v>93</v>
      </c>
      <c r="H29" s="30" t="s">
        <v>93</v>
      </c>
      <c r="I29" s="30" t="s">
        <v>93</v>
      </c>
      <c r="J29" s="30" t="s">
        <v>93</v>
      </c>
      <c r="K29" s="30" t="s">
        <v>93</v>
      </c>
      <c r="L29" s="30" t="s">
        <v>93</v>
      </c>
      <c r="M29" s="30" t="s">
        <v>93</v>
      </c>
      <c r="N29" s="30" t="s">
        <v>93</v>
      </c>
      <c r="O29" s="30" t="s">
        <v>93</v>
      </c>
      <c r="P29" s="42" t="s">
        <v>93</v>
      </c>
      <c r="Q29" s="53" t="s">
        <v>93</v>
      </c>
      <c r="R29" s="191" t="s">
        <v>93</v>
      </c>
      <c r="S29" s="191" t="s">
        <v>93</v>
      </c>
      <c r="T29" s="191" t="s">
        <v>93</v>
      </c>
      <c r="U29" s="194" t="s">
        <v>93</v>
      </c>
    </row>
    <row r="30" spans="1:21" ht="13.5" thickBot="1">
      <c r="A30" s="183">
        <v>21</v>
      </c>
      <c r="B30" s="561">
        <v>99</v>
      </c>
      <c r="C30" s="44" t="s">
        <v>108</v>
      </c>
      <c r="D30" s="44" t="s">
        <v>78</v>
      </c>
      <c r="E30" s="212" t="s">
        <v>79</v>
      </c>
      <c r="F30" s="59" t="s">
        <v>81</v>
      </c>
      <c r="G30" s="47" t="s">
        <v>93</v>
      </c>
      <c r="H30" s="34" t="s">
        <v>93</v>
      </c>
      <c r="I30" s="34" t="s">
        <v>93</v>
      </c>
      <c r="J30" s="34" t="s">
        <v>93</v>
      </c>
      <c r="K30" s="34" t="s">
        <v>93</v>
      </c>
      <c r="L30" s="34" t="s">
        <v>93</v>
      </c>
      <c r="M30" s="34" t="s">
        <v>93</v>
      </c>
      <c r="N30" s="34" t="s">
        <v>93</v>
      </c>
      <c r="O30" s="34" t="s">
        <v>93</v>
      </c>
      <c r="P30" s="45" t="s">
        <v>93</v>
      </c>
      <c r="Q30" s="54" t="s">
        <v>93</v>
      </c>
      <c r="R30" s="192" t="s">
        <v>93</v>
      </c>
      <c r="S30" s="192" t="s">
        <v>93</v>
      </c>
      <c r="T30" s="192" t="s">
        <v>93</v>
      </c>
      <c r="U30" s="195" t="s">
        <v>93</v>
      </c>
    </row>
    <row r="31" spans="1:21" ht="13.5" thickBot="1"/>
    <row r="32" spans="1:21" ht="13.5" thickBot="1">
      <c r="B32" s="145" t="s">
        <v>165</v>
      </c>
      <c r="C32" s="371"/>
      <c r="F32" s="262" t="s">
        <v>203</v>
      </c>
      <c r="G32" s="225" t="s">
        <v>193</v>
      </c>
      <c r="H32" s="242"/>
      <c r="I32" s="223"/>
    </row>
    <row r="33" spans="2:9" ht="13.5" thickBot="1">
      <c r="B33" s="136">
        <v>7</v>
      </c>
      <c r="C33" s="542" t="s">
        <v>164</v>
      </c>
      <c r="F33" s="227" t="s">
        <v>201</v>
      </c>
      <c r="G33" s="226" t="s">
        <v>194</v>
      </c>
      <c r="H33" s="241"/>
      <c r="I33" s="224"/>
    </row>
    <row r="34" spans="2:9" ht="13.5" thickBot="1">
      <c r="B34" s="372">
        <v>97</v>
      </c>
      <c r="C34" s="492" t="s">
        <v>164</v>
      </c>
    </row>
    <row r="35" spans="2:9">
      <c r="B35" s="374">
        <v>74</v>
      </c>
      <c r="C35" s="543" t="s">
        <v>163</v>
      </c>
    </row>
    <row r="36" spans="2:9" ht="13.5" thickBot="1">
      <c r="B36" s="139">
        <v>94</v>
      </c>
      <c r="C36" s="544" t="s">
        <v>163</v>
      </c>
    </row>
    <row r="37" spans="2:9">
      <c r="B37" s="413">
        <v>99</v>
      </c>
      <c r="C37" s="545" t="s">
        <v>212</v>
      </c>
    </row>
    <row r="38" spans="2:9" ht="13.5" thickBot="1">
      <c r="B38" s="416" t="s">
        <v>7</v>
      </c>
      <c r="C38" s="492" t="s">
        <v>212</v>
      </c>
    </row>
    <row r="39" spans="2:9">
      <c r="B39" s="433">
        <v>32</v>
      </c>
      <c r="C39" s="542" t="s">
        <v>213</v>
      </c>
    </row>
    <row r="40" spans="2:9" ht="13.5" thickBot="1">
      <c r="B40" s="435">
        <v>33</v>
      </c>
      <c r="C40" s="546" t="s">
        <v>213</v>
      </c>
    </row>
    <row r="41" spans="2:9">
      <c r="B41" s="414">
        <v>2</v>
      </c>
      <c r="C41" s="545" t="s">
        <v>214</v>
      </c>
    </row>
    <row r="42" spans="2:9" ht="13.5" thickBot="1">
      <c r="B42" s="415">
        <v>3</v>
      </c>
      <c r="C42" s="492" t="s">
        <v>214</v>
      </c>
    </row>
    <row r="43" spans="2:9">
      <c r="B43" s="443">
        <v>21</v>
      </c>
      <c r="C43" s="547" t="s">
        <v>215</v>
      </c>
    </row>
    <row r="44" spans="2:9" ht="13.5" thickBot="1">
      <c r="B44" s="445">
        <v>24</v>
      </c>
      <c r="C44" s="548" t="s">
        <v>215</v>
      </c>
    </row>
    <row r="45" spans="2:9">
      <c r="B45" s="419">
        <v>8</v>
      </c>
      <c r="C45" s="549" t="s">
        <v>216</v>
      </c>
    </row>
    <row r="46" spans="2:9" ht="13.5" thickBot="1">
      <c r="B46" s="421">
        <v>18</v>
      </c>
      <c r="C46" s="548" t="s">
        <v>216</v>
      </c>
    </row>
  </sheetData>
  <phoneticPr fontId="4" type="noConversion"/>
  <pageMargins left="0.75" right="0.75" top="1" bottom="1" header="0" footer="0"/>
  <pageSetup paperSize="9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U46"/>
  <sheetViews>
    <sheetView zoomScale="80" zoomScaleNormal="80" workbookViewId="0">
      <selection activeCell="O44" sqref="O44"/>
    </sheetView>
  </sheetViews>
  <sheetFormatPr defaultRowHeight="12.75"/>
  <cols>
    <col min="1" max="1" width="3.85546875" bestFit="1" customWidth="1"/>
    <col min="2" max="2" width="5.7109375" customWidth="1"/>
    <col min="3" max="3" width="18" bestFit="1" customWidth="1"/>
    <col min="4" max="4" width="20.85546875" bestFit="1" customWidth="1"/>
    <col min="5" max="5" width="13" bestFit="1" customWidth="1"/>
    <col min="6" max="6" width="8.28515625" customWidth="1"/>
    <col min="17" max="17" width="8.5703125" bestFit="1" customWidth="1"/>
    <col min="18" max="18" width="8.5703125" style="187" customWidth="1"/>
    <col min="20" max="21" width="9.140625" style="2"/>
  </cols>
  <sheetData>
    <row r="1" spans="1:21" ht="13.5" thickBot="1">
      <c r="D1" s="51" t="s">
        <v>196</v>
      </c>
    </row>
    <row r="2" spans="1:21" ht="13.5" thickBot="1">
      <c r="A2" s="18" t="s">
        <v>30</v>
      </c>
      <c r="B2" s="19" t="s">
        <v>1</v>
      </c>
      <c r="C2" s="20" t="s">
        <v>2</v>
      </c>
      <c r="D2" s="20" t="s">
        <v>29</v>
      </c>
      <c r="E2" s="21" t="s">
        <v>195</v>
      </c>
      <c r="F2" s="18" t="s">
        <v>197</v>
      </c>
      <c r="G2" s="19">
        <v>1</v>
      </c>
      <c r="H2" s="20">
        <v>2</v>
      </c>
      <c r="I2" s="20">
        <v>3</v>
      </c>
      <c r="J2" s="20">
        <v>4</v>
      </c>
      <c r="K2" s="20">
        <v>5</v>
      </c>
      <c r="L2" s="20">
        <v>6</v>
      </c>
      <c r="M2" s="20">
        <v>7</v>
      </c>
      <c r="N2" s="20">
        <v>8</v>
      </c>
      <c r="O2" s="20">
        <v>9</v>
      </c>
      <c r="P2" s="21">
        <v>10</v>
      </c>
      <c r="Q2" s="22" t="s">
        <v>198</v>
      </c>
      <c r="R2" s="186" t="s">
        <v>171</v>
      </c>
      <c r="S2" s="166" t="s">
        <v>167</v>
      </c>
      <c r="T2" s="167" t="s">
        <v>168</v>
      </c>
      <c r="U2" s="167" t="s">
        <v>169</v>
      </c>
    </row>
    <row r="3" spans="1:21">
      <c r="A3" s="215">
        <v>1</v>
      </c>
      <c r="B3" s="23">
        <v>5</v>
      </c>
      <c r="C3" s="24" t="s">
        <v>3</v>
      </c>
      <c r="D3" s="25" t="s">
        <v>53</v>
      </c>
      <c r="E3" s="210" t="s">
        <v>52</v>
      </c>
      <c r="F3" s="384">
        <v>1</v>
      </c>
      <c r="G3" s="85"/>
      <c r="H3" s="86"/>
      <c r="I3" s="86"/>
      <c r="J3" s="86"/>
      <c r="K3" s="86"/>
      <c r="L3" s="86"/>
      <c r="M3" s="86"/>
      <c r="N3" s="86"/>
      <c r="O3" s="86"/>
      <c r="P3" s="385">
        <v>1</v>
      </c>
      <c r="Q3" s="165">
        <v>1</v>
      </c>
      <c r="R3" s="197" t="s">
        <v>93</v>
      </c>
      <c r="S3" s="165">
        <v>190</v>
      </c>
      <c r="T3" s="144">
        <v>15</v>
      </c>
      <c r="U3" s="144">
        <f t="shared" ref="U3:U22" si="0">SUM(S3:T3)</f>
        <v>205</v>
      </c>
    </row>
    <row r="4" spans="1:21">
      <c r="A4" s="216">
        <v>2</v>
      </c>
      <c r="B4" s="447">
        <v>21</v>
      </c>
      <c r="C4" s="27" t="s">
        <v>12</v>
      </c>
      <c r="D4" s="28" t="s">
        <v>41</v>
      </c>
      <c r="E4" s="69" t="s">
        <v>63</v>
      </c>
      <c r="F4" s="219"/>
      <c r="G4" s="89"/>
      <c r="H4" s="90"/>
      <c r="I4" s="90"/>
      <c r="J4" s="90"/>
      <c r="K4" s="90"/>
      <c r="L4" s="90"/>
      <c r="M4" s="90"/>
      <c r="N4" s="90"/>
      <c r="O4" s="90"/>
      <c r="P4" s="91">
        <v>2</v>
      </c>
      <c r="Q4" s="134">
        <v>2</v>
      </c>
      <c r="R4" s="190" t="s">
        <v>93</v>
      </c>
      <c r="S4" s="53">
        <v>185</v>
      </c>
      <c r="T4" s="88"/>
      <c r="U4" s="88">
        <f t="shared" si="0"/>
        <v>185</v>
      </c>
    </row>
    <row r="5" spans="1:21">
      <c r="A5" s="216">
        <v>3</v>
      </c>
      <c r="B5" s="26">
        <v>36</v>
      </c>
      <c r="C5" s="29" t="s">
        <v>102</v>
      </c>
      <c r="D5" s="29" t="s">
        <v>69</v>
      </c>
      <c r="E5" s="211" t="s">
        <v>70</v>
      </c>
      <c r="F5" s="219"/>
      <c r="G5" s="89"/>
      <c r="H5" s="90"/>
      <c r="I5" s="90"/>
      <c r="J5" s="90"/>
      <c r="K5" s="90"/>
      <c r="L5" s="90"/>
      <c r="M5" s="90"/>
      <c r="N5" s="90"/>
      <c r="O5" s="90"/>
      <c r="P5" s="91">
        <v>3</v>
      </c>
      <c r="Q5" s="134">
        <v>3</v>
      </c>
      <c r="R5" s="190" t="s">
        <v>93</v>
      </c>
      <c r="S5" s="134">
        <v>180</v>
      </c>
      <c r="T5" s="88"/>
      <c r="U5" s="88">
        <f t="shared" si="0"/>
        <v>180</v>
      </c>
    </row>
    <row r="6" spans="1:21">
      <c r="A6" s="216">
        <v>4</v>
      </c>
      <c r="B6" s="26">
        <v>42</v>
      </c>
      <c r="C6" s="73" t="s">
        <v>116</v>
      </c>
      <c r="D6" s="31" t="s">
        <v>72</v>
      </c>
      <c r="E6" s="68" t="s">
        <v>54</v>
      </c>
      <c r="F6" s="220"/>
      <c r="G6" s="89"/>
      <c r="H6" s="90"/>
      <c r="I6" s="90"/>
      <c r="J6" s="90"/>
      <c r="K6" s="90"/>
      <c r="L6" s="90"/>
      <c r="M6" s="90"/>
      <c r="N6" s="90"/>
      <c r="O6" s="90"/>
      <c r="P6" s="91">
        <v>4</v>
      </c>
      <c r="Q6" s="134">
        <v>4</v>
      </c>
      <c r="R6" s="190" t="s">
        <v>93</v>
      </c>
      <c r="S6" s="134">
        <v>175</v>
      </c>
      <c r="T6" s="88"/>
      <c r="U6" s="88">
        <f t="shared" si="0"/>
        <v>175</v>
      </c>
    </row>
    <row r="7" spans="1:21">
      <c r="A7" s="216">
        <v>5</v>
      </c>
      <c r="B7" s="26">
        <v>46</v>
      </c>
      <c r="C7" s="74" t="s">
        <v>117</v>
      </c>
      <c r="D7" s="31" t="s">
        <v>73</v>
      </c>
      <c r="E7" s="68" t="s">
        <v>59</v>
      </c>
      <c r="F7" s="219"/>
      <c r="G7" s="89"/>
      <c r="H7" s="90"/>
      <c r="I7" s="90"/>
      <c r="J7" s="90"/>
      <c r="K7" s="90"/>
      <c r="L7" s="90"/>
      <c r="M7" s="90"/>
      <c r="N7" s="90"/>
      <c r="O7" s="90"/>
      <c r="P7" s="91">
        <v>5</v>
      </c>
      <c r="Q7" s="134">
        <v>5</v>
      </c>
      <c r="R7" s="190" t="s">
        <v>93</v>
      </c>
      <c r="S7" s="134">
        <v>170</v>
      </c>
      <c r="T7" s="88"/>
      <c r="U7" s="88">
        <f t="shared" si="0"/>
        <v>170</v>
      </c>
    </row>
    <row r="8" spans="1:21">
      <c r="A8" s="216">
        <v>6</v>
      </c>
      <c r="B8" s="32">
        <v>90</v>
      </c>
      <c r="C8" s="78" t="s">
        <v>118</v>
      </c>
      <c r="D8" s="29" t="s">
        <v>74</v>
      </c>
      <c r="E8" s="211" t="s">
        <v>75</v>
      </c>
      <c r="F8" s="219"/>
      <c r="G8" s="89"/>
      <c r="H8" s="90"/>
      <c r="I8" s="90"/>
      <c r="J8" s="90"/>
      <c r="K8" s="90"/>
      <c r="L8" s="90"/>
      <c r="M8" s="90"/>
      <c r="N8" s="90"/>
      <c r="O8" s="90"/>
      <c r="P8" s="91">
        <v>6</v>
      </c>
      <c r="Q8" s="134">
        <v>6</v>
      </c>
      <c r="R8" s="190" t="s">
        <v>93</v>
      </c>
      <c r="S8" s="134">
        <v>165</v>
      </c>
      <c r="T8" s="88"/>
      <c r="U8" s="88">
        <f t="shared" si="0"/>
        <v>165</v>
      </c>
    </row>
    <row r="9" spans="1:21">
      <c r="A9" s="216">
        <v>7</v>
      </c>
      <c r="B9" s="26">
        <v>29</v>
      </c>
      <c r="C9" s="27" t="s">
        <v>31</v>
      </c>
      <c r="D9" s="28" t="s">
        <v>33</v>
      </c>
      <c r="E9" s="69" t="s">
        <v>97</v>
      </c>
      <c r="F9" s="219"/>
      <c r="G9" s="89"/>
      <c r="H9" s="90"/>
      <c r="I9" s="90"/>
      <c r="J9" s="90"/>
      <c r="K9" s="90"/>
      <c r="L9" s="90"/>
      <c r="M9" s="90"/>
      <c r="N9" s="90"/>
      <c r="O9" s="90"/>
      <c r="P9" s="91">
        <v>7</v>
      </c>
      <c r="Q9" s="134">
        <v>7</v>
      </c>
      <c r="R9" s="190" t="s">
        <v>93</v>
      </c>
      <c r="S9" s="134">
        <v>160</v>
      </c>
      <c r="T9" s="88"/>
      <c r="U9" s="88">
        <f t="shared" si="0"/>
        <v>160</v>
      </c>
    </row>
    <row r="10" spans="1:21">
      <c r="A10" s="216">
        <v>8</v>
      </c>
      <c r="B10" s="26">
        <v>10</v>
      </c>
      <c r="C10" s="73" t="s">
        <v>109</v>
      </c>
      <c r="D10" s="31" t="s">
        <v>95</v>
      </c>
      <c r="E10" s="68" t="s">
        <v>66</v>
      </c>
      <c r="F10" s="220"/>
      <c r="G10" s="89"/>
      <c r="H10" s="90"/>
      <c r="I10" s="90"/>
      <c r="J10" s="90"/>
      <c r="K10" s="90"/>
      <c r="L10" s="90"/>
      <c r="M10" s="90"/>
      <c r="N10" s="90"/>
      <c r="O10" s="90"/>
      <c r="P10" s="91">
        <v>8</v>
      </c>
      <c r="Q10" s="134">
        <v>8</v>
      </c>
      <c r="R10" s="190" t="s">
        <v>93</v>
      </c>
      <c r="S10" s="134">
        <v>155</v>
      </c>
      <c r="T10" s="88"/>
      <c r="U10" s="88">
        <f t="shared" si="0"/>
        <v>155</v>
      </c>
    </row>
    <row r="11" spans="1:21">
      <c r="A11" s="216">
        <v>9</v>
      </c>
      <c r="B11" s="26">
        <v>9</v>
      </c>
      <c r="C11" s="27" t="s">
        <v>10</v>
      </c>
      <c r="D11" s="28" t="s">
        <v>58</v>
      </c>
      <c r="E11" s="69" t="s">
        <v>55</v>
      </c>
      <c r="F11" s="220"/>
      <c r="G11" s="89"/>
      <c r="H11" s="90"/>
      <c r="I11" s="90"/>
      <c r="J11" s="90"/>
      <c r="K11" s="90"/>
      <c r="L11" s="90"/>
      <c r="M11" s="90"/>
      <c r="N11" s="90"/>
      <c r="O11" s="90"/>
      <c r="P11" s="91">
        <v>9</v>
      </c>
      <c r="Q11" s="134">
        <v>9</v>
      </c>
      <c r="R11" s="190" t="s">
        <v>93</v>
      </c>
      <c r="S11" s="134">
        <v>150</v>
      </c>
      <c r="T11" s="88"/>
      <c r="U11" s="88">
        <f t="shared" si="0"/>
        <v>150</v>
      </c>
    </row>
    <row r="12" spans="1:21">
      <c r="A12" s="216">
        <v>10</v>
      </c>
      <c r="B12" s="382">
        <v>7</v>
      </c>
      <c r="C12" s="171" t="s">
        <v>112</v>
      </c>
      <c r="D12" s="174" t="s">
        <v>65</v>
      </c>
      <c r="E12" s="175" t="s">
        <v>55</v>
      </c>
      <c r="F12" s="220"/>
      <c r="G12" s="89"/>
      <c r="H12" s="90"/>
      <c r="I12" s="90"/>
      <c r="J12" s="90"/>
      <c r="K12" s="90"/>
      <c r="L12" s="90"/>
      <c r="M12" s="90"/>
      <c r="N12" s="90"/>
      <c r="O12" s="90"/>
      <c r="P12" s="91">
        <v>10</v>
      </c>
      <c r="Q12" s="134">
        <v>10</v>
      </c>
      <c r="R12" s="190" t="s">
        <v>93</v>
      </c>
      <c r="S12" s="134">
        <v>145</v>
      </c>
      <c r="T12" s="88"/>
      <c r="U12" s="88">
        <f t="shared" si="0"/>
        <v>145</v>
      </c>
    </row>
    <row r="13" spans="1:21">
      <c r="A13" s="216">
        <v>11</v>
      </c>
      <c r="B13" s="26">
        <v>11</v>
      </c>
      <c r="C13" s="27" t="s">
        <v>17</v>
      </c>
      <c r="D13" s="28" t="s">
        <v>40</v>
      </c>
      <c r="E13" s="69" t="s">
        <v>55</v>
      </c>
      <c r="F13" s="219"/>
      <c r="G13" s="89"/>
      <c r="H13" s="90"/>
      <c r="I13" s="90"/>
      <c r="J13" s="90"/>
      <c r="K13" s="90"/>
      <c r="L13" s="90"/>
      <c r="M13" s="90"/>
      <c r="N13" s="90"/>
      <c r="O13" s="90"/>
      <c r="P13" s="91">
        <v>11</v>
      </c>
      <c r="Q13" s="134">
        <v>11</v>
      </c>
      <c r="R13" s="190" t="s">
        <v>93</v>
      </c>
      <c r="S13" s="134">
        <v>140</v>
      </c>
      <c r="T13" s="88"/>
      <c r="U13" s="88">
        <f t="shared" si="0"/>
        <v>140</v>
      </c>
    </row>
    <row r="14" spans="1:21">
      <c r="A14" s="216">
        <v>12</v>
      </c>
      <c r="B14" s="430">
        <v>32</v>
      </c>
      <c r="C14" s="28" t="s">
        <v>28</v>
      </c>
      <c r="D14" s="28" t="s">
        <v>60</v>
      </c>
      <c r="E14" s="69" t="s">
        <v>61</v>
      </c>
      <c r="F14" s="220"/>
      <c r="G14" s="89"/>
      <c r="H14" s="90"/>
      <c r="I14" s="90"/>
      <c r="J14" s="90"/>
      <c r="K14" s="90"/>
      <c r="L14" s="90"/>
      <c r="M14" s="90"/>
      <c r="N14" s="90"/>
      <c r="O14" s="90"/>
      <c r="P14" s="91">
        <v>12</v>
      </c>
      <c r="Q14" s="134">
        <v>12</v>
      </c>
      <c r="R14" s="190" t="s">
        <v>93</v>
      </c>
      <c r="S14" s="134">
        <v>135</v>
      </c>
      <c r="T14" s="88">
        <v>5</v>
      </c>
      <c r="U14" s="88">
        <f t="shared" si="0"/>
        <v>140</v>
      </c>
    </row>
    <row r="15" spans="1:21">
      <c r="A15" s="216">
        <v>13</v>
      </c>
      <c r="B15" s="535">
        <v>2</v>
      </c>
      <c r="C15" s="27" t="s">
        <v>25</v>
      </c>
      <c r="D15" s="28" t="s">
        <v>49</v>
      </c>
      <c r="E15" s="69" t="s">
        <v>51</v>
      </c>
      <c r="F15" s="219"/>
      <c r="G15" s="89"/>
      <c r="H15" s="90"/>
      <c r="I15" s="90"/>
      <c r="J15" s="90"/>
      <c r="K15" s="90"/>
      <c r="L15" s="90"/>
      <c r="M15" s="90"/>
      <c r="N15" s="90"/>
      <c r="O15" s="90"/>
      <c r="P15" s="91">
        <v>13</v>
      </c>
      <c r="Q15" s="134">
        <v>13</v>
      </c>
      <c r="R15" s="190" t="s">
        <v>93</v>
      </c>
      <c r="S15" s="134">
        <v>130</v>
      </c>
      <c r="T15" s="88"/>
      <c r="U15" s="88">
        <f t="shared" si="0"/>
        <v>130</v>
      </c>
    </row>
    <row r="16" spans="1:21">
      <c r="A16" s="216">
        <v>14</v>
      </c>
      <c r="B16" s="26">
        <v>28</v>
      </c>
      <c r="C16" s="27" t="s">
        <v>15</v>
      </c>
      <c r="D16" s="28" t="s">
        <v>36</v>
      </c>
      <c r="E16" s="69" t="s">
        <v>55</v>
      </c>
      <c r="F16" s="220"/>
      <c r="G16" s="89"/>
      <c r="H16" s="90"/>
      <c r="I16" s="90"/>
      <c r="J16" s="90"/>
      <c r="K16" s="90"/>
      <c r="L16" s="90"/>
      <c r="M16" s="90"/>
      <c r="N16" s="90"/>
      <c r="O16" s="90"/>
      <c r="P16" s="91">
        <v>14</v>
      </c>
      <c r="Q16" s="134">
        <v>14</v>
      </c>
      <c r="R16" s="190" t="s">
        <v>93</v>
      </c>
      <c r="S16" s="164">
        <v>125</v>
      </c>
      <c r="T16" s="88"/>
      <c r="U16" s="88">
        <f t="shared" si="0"/>
        <v>125</v>
      </c>
    </row>
    <row r="17" spans="1:21">
      <c r="A17" s="216">
        <v>15</v>
      </c>
      <c r="B17" s="26">
        <v>40</v>
      </c>
      <c r="C17" s="27" t="s">
        <v>104</v>
      </c>
      <c r="D17" s="31" t="s">
        <v>46</v>
      </c>
      <c r="E17" s="68" t="s">
        <v>71</v>
      </c>
      <c r="F17" s="220"/>
      <c r="G17" s="89"/>
      <c r="H17" s="90"/>
      <c r="I17" s="90"/>
      <c r="J17" s="90"/>
      <c r="K17" s="90"/>
      <c r="L17" s="90"/>
      <c r="M17" s="90"/>
      <c r="N17" s="90"/>
      <c r="O17" s="90"/>
      <c r="P17" s="91">
        <v>15</v>
      </c>
      <c r="Q17" s="134">
        <v>15</v>
      </c>
      <c r="R17" s="190" t="s">
        <v>93</v>
      </c>
      <c r="S17" s="164">
        <v>120</v>
      </c>
      <c r="T17" s="88"/>
      <c r="U17" s="88">
        <f t="shared" si="0"/>
        <v>120</v>
      </c>
    </row>
    <row r="18" spans="1:21">
      <c r="A18" s="217">
        <v>16</v>
      </c>
      <c r="B18" s="536">
        <v>18</v>
      </c>
      <c r="C18" s="27" t="s">
        <v>11</v>
      </c>
      <c r="D18" s="28" t="s">
        <v>42</v>
      </c>
      <c r="E18" s="69" t="s">
        <v>57</v>
      </c>
      <c r="F18" s="219"/>
      <c r="G18" s="89"/>
      <c r="H18" s="90"/>
      <c r="I18" s="90"/>
      <c r="J18" s="90"/>
      <c r="K18" s="90"/>
      <c r="L18" s="90"/>
      <c r="M18" s="90">
        <v>16</v>
      </c>
      <c r="N18" s="106" t="s">
        <v>93</v>
      </c>
      <c r="O18" s="106" t="s">
        <v>93</v>
      </c>
      <c r="P18" s="106" t="s">
        <v>93</v>
      </c>
      <c r="Q18" s="134">
        <v>16</v>
      </c>
      <c r="R18" s="190" t="s">
        <v>93</v>
      </c>
      <c r="S18" s="164">
        <v>115</v>
      </c>
      <c r="T18" s="88"/>
      <c r="U18" s="88">
        <f t="shared" si="0"/>
        <v>115</v>
      </c>
    </row>
    <row r="19" spans="1:21">
      <c r="A19" s="217">
        <v>17</v>
      </c>
      <c r="B19" s="382">
        <v>97</v>
      </c>
      <c r="C19" s="73" t="s">
        <v>19</v>
      </c>
      <c r="D19" s="74" t="s">
        <v>47</v>
      </c>
      <c r="E19" s="75" t="s">
        <v>56</v>
      </c>
      <c r="F19" s="220"/>
      <c r="G19" s="89"/>
      <c r="H19" s="90"/>
      <c r="I19" s="90"/>
      <c r="J19" s="90"/>
      <c r="K19" s="90"/>
      <c r="L19" s="90"/>
      <c r="M19" s="90">
        <v>17</v>
      </c>
      <c r="N19" s="106" t="s">
        <v>93</v>
      </c>
      <c r="O19" s="106" t="s">
        <v>93</v>
      </c>
      <c r="P19" s="222" t="s">
        <v>93</v>
      </c>
      <c r="Q19" s="134">
        <v>17</v>
      </c>
      <c r="R19" s="190" t="s">
        <v>93</v>
      </c>
      <c r="S19" s="164">
        <v>110</v>
      </c>
      <c r="T19" s="88"/>
      <c r="U19" s="88">
        <f t="shared" si="0"/>
        <v>110</v>
      </c>
    </row>
    <row r="20" spans="1:21">
      <c r="A20" s="217">
        <v>18</v>
      </c>
      <c r="B20" s="26">
        <v>30</v>
      </c>
      <c r="C20" s="27" t="s">
        <v>13</v>
      </c>
      <c r="D20" s="28" t="s">
        <v>39</v>
      </c>
      <c r="E20" s="69" t="s">
        <v>62</v>
      </c>
      <c r="F20" s="220"/>
      <c r="G20" s="89"/>
      <c r="H20" s="90"/>
      <c r="I20" s="90"/>
      <c r="J20" s="90"/>
      <c r="K20" s="90"/>
      <c r="L20" s="90"/>
      <c r="M20" s="90">
        <v>18</v>
      </c>
      <c r="N20" s="106" t="s">
        <v>93</v>
      </c>
      <c r="O20" s="106" t="s">
        <v>93</v>
      </c>
      <c r="P20" s="222" t="s">
        <v>93</v>
      </c>
      <c r="Q20" s="134">
        <v>18</v>
      </c>
      <c r="R20" s="190" t="s">
        <v>93</v>
      </c>
      <c r="S20" s="164">
        <v>105</v>
      </c>
      <c r="T20" s="88"/>
      <c r="U20" s="88">
        <f t="shared" si="0"/>
        <v>105</v>
      </c>
    </row>
    <row r="21" spans="1:21">
      <c r="A21" s="217">
        <v>19</v>
      </c>
      <c r="B21" s="381">
        <v>94</v>
      </c>
      <c r="C21" s="73" t="s">
        <v>18</v>
      </c>
      <c r="D21" s="74" t="s">
        <v>37</v>
      </c>
      <c r="E21" s="75" t="s">
        <v>96</v>
      </c>
      <c r="F21" s="219"/>
      <c r="G21" s="89"/>
      <c r="H21" s="90">
        <v>19</v>
      </c>
      <c r="I21" s="106" t="s">
        <v>93</v>
      </c>
      <c r="J21" s="106" t="s">
        <v>93</v>
      </c>
      <c r="K21" s="106" t="s">
        <v>93</v>
      </c>
      <c r="L21" s="106" t="s">
        <v>93</v>
      </c>
      <c r="M21" s="106" t="s">
        <v>93</v>
      </c>
      <c r="N21" s="106" t="s">
        <v>93</v>
      </c>
      <c r="O21" s="106" t="s">
        <v>93</v>
      </c>
      <c r="P21" s="222" t="s">
        <v>93</v>
      </c>
      <c r="Q21" s="134">
        <v>19</v>
      </c>
      <c r="R21" s="190" t="s">
        <v>93</v>
      </c>
      <c r="S21" s="164">
        <v>100</v>
      </c>
      <c r="T21" s="88"/>
      <c r="U21" s="88">
        <f t="shared" si="0"/>
        <v>100</v>
      </c>
    </row>
    <row r="22" spans="1:21" ht="13.5" thickBot="1">
      <c r="A22" s="454">
        <v>20</v>
      </c>
      <c r="B22" s="206">
        <v>75</v>
      </c>
      <c r="C22" s="207" t="s">
        <v>14</v>
      </c>
      <c r="D22" s="208" t="s">
        <v>38</v>
      </c>
      <c r="E22" s="249" t="s">
        <v>59</v>
      </c>
      <c r="F22" s="455"/>
      <c r="G22" s="456">
        <v>20</v>
      </c>
      <c r="H22" s="457" t="s">
        <v>93</v>
      </c>
      <c r="I22" s="457" t="s">
        <v>93</v>
      </c>
      <c r="J22" s="457" t="s">
        <v>93</v>
      </c>
      <c r="K22" s="457" t="s">
        <v>93</v>
      </c>
      <c r="L22" s="457" t="s">
        <v>93</v>
      </c>
      <c r="M22" s="457" t="s">
        <v>93</v>
      </c>
      <c r="N22" s="457" t="s">
        <v>93</v>
      </c>
      <c r="O22" s="457" t="s">
        <v>93</v>
      </c>
      <c r="P22" s="457" t="s">
        <v>93</v>
      </c>
      <c r="Q22" s="458">
        <v>20</v>
      </c>
      <c r="R22" s="459" t="s">
        <v>93</v>
      </c>
      <c r="S22" s="359">
        <v>95</v>
      </c>
      <c r="T22" s="460"/>
      <c r="U22" s="460">
        <f t="shared" si="0"/>
        <v>95</v>
      </c>
    </row>
    <row r="23" spans="1:21">
      <c r="A23" s="461">
        <v>21</v>
      </c>
      <c r="B23" s="23">
        <v>4</v>
      </c>
      <c r="C23" s="24" t="s">
        <v>9</v>
      </c>
      <c r="D23" s="25" t="s">
        <v>35</v>
      </c>
      <c r="E23" s="210" t="s">
        <v>52</v>
      </c>
      <c r="F23" s="462" t="s">
        <v>81</v>
      </c>
      <c r="G23" s="85"/>
      <c r="H23" s="86"/>
      <c r="I23" s="86"/>
      <c r="J23" s="86"/>
      <c r="K23" s="86"/>
      <c r="L23" s="86"/>
      <c r="M23" s="86"/>
      <c r="N23" s="86"/>
      <c r="O23" s="86"/>
      <c r="P23" s="196"/>
      <c r="Q23" s="463" t="s">
        <v>93</v>
      </c>
      <c r="R23" s="464" t="s">
        <v>93</v>
      </c>
      <c r="S23" s="464" t="s">
        <v>93</v>
      </c>
      <c r="T23" s="464"/>
      <c r="U23" s="465" t="s">
        <v>93</v>
      </c>
    </row>
    <row r="24" spans="1:21">
      <c r="A24" s="217">
        <v>21</v>
      </c>
      <c r="B24" s="16">
        <v>6</v>
      </c>
      <c r="C24" s="73" t="s">
        <v>4</v>
      </c>
      <c r="D24" s="74" t="s">
        <v>34</v>
      </c>
      <c r="E24" s="75" t="s">
        <v>51</v>
      </c>
      <c r="F24" s="219" t="s">
        <v>81</v>
      </c>
      <c r="G24" s="89"/>
      <c r="H24" s="90"/>
      <c r="I24" s="90"/>
      <c r="J24" s="90"/>
      <c r="K24" s="90"/>
      <c r="L24" s="90"/>
      <c r="M24" s="90"/>
      <c r="N24" s="90"/>
      <c r="O24" s="90"/>
      <c r="P24" s="91"/>
      <c r="Q24" s="134" t="s">
        <v>93</v>
      </c>
      <c r="R24" s="190" t="s">
        <v>93</v>
      </c>
      <c r="S24" s="190" t="s">
        <v>93</v>
      </c>
      <c r="T24" s="190"/>
      <c r="U24" s="198" t="s">
        <v>93</v>
      </c>
    </row>
    <row r="25" spans="1:21">
      <c r="A25" s="217">
        <v>21</v>
      </c>
      <c r="B25" s="26">
        <v>16</v>
      </c>
      <c r="C25" s="73" t="s">
        <v>115</v>
      </c>
      <c r="D25" s="31" t="s">
        <v>67</v>
      </c>
      <c r="E25" s="68" t="s">
        <v>68</v>
      </c>
      <c r="F25" s="219" t="s">
        <v>81</v>
      </c>
      <c r="G25" s="89"/>
      <c r="H25" s="90"/>
      <c r="I25" s="90"/>
      <c r="J25" s="90"/>
      <c r="K25" s="90"/>
      <c r="L25" s="90"/>
      <c r="M25" s="90"/>
      <c r="N25" s="90"/>
      <c r="O25" s="90"/>
      <c r="P25" s="91"/>
      <c r="Q25" s="134" t="s">
        <v>93</v>
      </c>
      <c r="R25" s="190" t="s">
        <v>93</v>
      </c>
      <c r="S25" s="190" t="s">
        <v>93</v>
      </c>
      <c r="T25" s="190"/>
      <c r="U25" s="198" t="s">
        <v>93</v>
      </c>
    </row>
    <row r="26" spans="1:21">
      <c r="A26" s="217">
        <v>21</v>
      </c>
      <c r="B26" s="26">
        <v>30</v>
      </c>
      <c r="C26" s="27" t="s">
        <v>13</v>
      </c>
      <c r="D26" s="28" t="s">
        <v>39</v>
      </c>
      <c r="E26" s="69" t="s">
        <v>62</v>
      </c>
      <c r="F26" s="219" t="s">
        <v>81</v>
      </c>
      <c r="G26" s="89"/>
      <c r="H26" s="90"/>
      <c r="I26" s="90"/>
      <c r="J26" s="90"/>
      <c r="K26" s="90"/>
      <c r="L26" s="90"/>
      <c r="M26" s="90"/>
      <c r="N26" s="90"/>
      <c r="O26" s="90"/>
      <c r="P26" s="91"/>
      <c r="Q26" s="134" t="s">
        <v>93</v>
      </c>
      <c r="R26" s="190" t="s">
        <v>93</v>
      </c>
      <c r="S26" s="190" t="s">
        <v>93</v>
      </c>
      <c r="T26" s="190"/>
      <c r="U26" s="198" t="s">
        <v>93</v>
      </c>
    </row>
    <row r="27" spans="1:21">
      <c r="A27" s="217">
        <v>21</v>
      </c>
      <c r="B27" s="381">
        <v>74</v>
      </c>
      <c r="C27" s="74" t="s">
        <v>26</v>
      </c>
      <c r="D27" s="74" t="s">
        <v>48</v>
      </c>
      <c r="E27" s="75" t="s">
        <v>54</v>
      </c>
      <c r="F27" s="219" t="s">
        <v>81</v>
      </c>
      <c r="G27" s="89"/>
      <c r="H27" s="90"/>
      <c r="I27" s="90"/>
      <c r="J27" s="90"/>
      <c r="K27" s="90"/>
      <c r="L27" s="90"/>
      <c r="M27" s="90"/>
      <c r="N27" s="90"/>
      <c r="O27" s="90"/>
      <c r="P27" s="91"/>
      <c r="Q27" s="134" t="s">
        <v>93</v>
      </c>
      <c r="R27" s="190" t="s">
        <v>93</v>
      </c>
      <c r="S27" s="190" t="s">
        <v>93</v>
      </c>
      <c r="T27" s="190"/>
      <c r="U27" s="198" t="s">
        <v>93</v>
      </c>
    </row>
    <row r="28" spans="1:21">
      <c r="A28" s="217">
        <v>21</v>
      </c>
      <c r="B28" s="26">
        <v>88</v>
      </c>
      <c r="C28" s="33" t="s">
        <v>27</v>
      </c>
      <c r="D28" s="28" t="s">
        <v>94</v>
      </c>
      <c r="E28" s="69" t="s">
        <v>55</v>
      </c>
      <c r="F28" s="219" t="s">
        <v>81</v>
      </c>
      <c r="G28" s="89"/>
      <c r="H28" s="90"/>
      <c r="I28" s="90"/>
      <c r="J28" s="90"/>
      <c r="K28" s="90"/>
      <c r="L28" s="90"/>
      <c r="M28" s="90"/>
      <c r="N28" s="90"/>
      <c r="O28" s="90"/>
      <c r="P28" s="91"/>
      <c r="Q28" s="134" t="s">
        <v>93</v>
      </c>
      <c r="R28" s="190" t="s">
        <v>93</v>
      </c>
      <c r="S28" s="190" t="s">
        <v>93</v>
      </c>
      <c r="T28" s="190"/>
      <c r="U28" s="198" t="s">
        <v>93</v>
      </c>
    </row>
    <row r="29" spans="1:21">
      <c r="A29" s="217">
        <v>21</v>
      </c>
      <c r="B29" s="32">
        <v>96</v>
      </c>
      <c r="C29" s="29" t="s">
        <v>105</v>
      </c>
      <c r="D29" s="29" t="s">
        <v>76</v>
      </c>
      <c r="E29" s="211" t="s">
        <v>77</v>
      </c>
      <c r="F29" s="219" t="s">
        <v>81</v>
      </c>
      <c r="G29" s="89"/>
      <c r="H29" s="90"/>
      <c r="I29" s="90"/>
      <c r="J29" s="90"/>
      <c r="K29" s="90"/>
      <c r="L29" s="90"/>
      <c r="M29" s="90"/>
      <c r="N29" s="90"/>
      <c r="O29" s="90"/>
      <c r="P29" s="91"/>
      <c r="Q29" s="134" t="s">
        <v>93</v>
      </c>
      <c r="R29" s="190" t="s">
        <v>93</v>
      </c>
      <c r="S29" s="190" t="s">
        <v>93</v>
      </c>
      <c r="T29" s="190"/>
      <c r="U29" s="198" t="s">
        <v>93</v>
      </c>
    </row>
    <row r="30" spans="1:21" ht="13.5" thickBot="1">
      <c r="A30" s="218">
        <v>21</v>
      </c>
      <c r="B30" s="534">
        <v>99</v>
      </c>
      <c r="C30" s="44" t="s">
        <v>108</v>
      </c>
      <c r="D30" s="44" t="s">
        <v>78</v>
      </c>
      <c r="E30" s="212" t="s">
        <v>79</v>
      </c>
      <c r="F30" s="221" t="s">
        <v>81</v>
      </c>
      <c r="G30" s="199"/>
      <c r="H30" s="93"/>
      <c r="I30" s="93"/>
      <c r="J30" s="93"/>
      <c r="K30" s="93"/>
      <c r="L30" s="93"/>
      <c r="M30" s="93"/>
      <c r="N30" s="93"/>
      <c r="O30" s="93"/>
      <c r="P30" s="200"/>
      <c r="Q30" s="201" t="s">
        <v>93</v>
      </c>
      <c r="R30" s="202" t="s">
        <v>93</v>
      </c>
      <c r="S30" s="202" t="s">
        <v>93</v>
      </c>
      <c r="T30" s="202"/>
      <c r="U30" s="203" t="s">
        <v>93</v>
      </c>
    </row>
    <row r="31" spans="1:21" ht="13.5" thickBot="1"/>
    <row r="32" spans="1:21" ht="13.5" thickBot="1">
      <c r="B32" s="145" t="s">
        <v>165</v>
      </c>
      <c r="C32" s="371"/>
      <c r="D32" s="383"/>
      <c r="F32" s="262" t="s">
        <v>203</v>
      </c>
      <c r="G32" s="225" t="s">
        <v>193</v>
      </c>
      <c r="H32" s="242"/>
      <c r="I32" s="223"/>
    </row>
    <row r="33" spans="2:9" ht="13.5" thickBot="1">
      <c r="B33" s="136">
        <v>7</v>
      </c>
      <c r="C33" s="542" t="s">
        <v>164</v>
      </c>
      <c r="D33" s="383"/>
      <c r="F33" s="227" t="s">
        <v>201</v>
      </c>
      <c r="G33" s="226" t="s">
        <v>194</v>
      </c>
      <c r="H33" s="241"/>
      <c r="I33" s="224"/>
    </row>
    <row r="34" spans="2:9" ht="13.5" thickBot="1">
      <c r="B34" s="372">
        <v>97</v>
      </c>
      <c r="C34" s="492" t="s">
        <v>164</v>
      </c>
    </row>
    <row r="35" spans="2:9">
      <c r="B35" s="374">
        <v>74</v>
      </c>
      <c r="C35" s="543" t="s">
        <v>163</v>
      </c>
    </row>
    <row r="36" spans="2:9" ht="13.5" thickBot="1">
      <c r="B36" s="139">
        <v>94</v>
      </c>
      <c r="C36" s="544" t="s">
        <v>163</v>
      </c>
    </row>
    <row r="37" spans="2:9">
      <c r="B37" s="413">
        <v>99</v>
      </c>
      <c r="C37" s="545" t="s">
        <v>212</v>
      </c>
    </row>
    <row r="38" spans="2:9" ht="13.5" thickBot="1">
      <c r="B38" s="416" t="s">
        <v>7</v>
      </c>
      <c r="C38" s="492" t="s">
        <v>212</v>
      </c>
    </row>
    <row r="39" spans="2:9">
      <c r="B39" s="433">
        <v>32</v>
      </c>
      <c r="C39" s="542" t="s">
        <v>213</v>
      </c>
    </row>
    <row r="40" spans="2:9" ht="13.5" thickBot="1">
      <c r="B40" s="435">
        <v>33</v>
      </c>
      <c r="C40" s="546" t="s">
        <v>213</v>
      </c>
    </row>
    <row r="41" spans="2:9">
      <c r="B41" s="414">
        <v>2</v>
      </c>
      <c r="C41" s="545" t="s">
        <v>214</v>
      </c>
    </row>
    <row r="42" spans="2:9" ht="13.5" thickBot="1">
      <c r="B42" s="415">
        <v>3</v>
      </c>
      <c r="C42" s="492" t="s">
        <v>214</v>
      </c>
    </row>
    <row r="43" spans="2:9">
      <c r="B43" s="443">
        <v>21</v>
      </c>
      <c r="C43" s="547" t="s">
        <v>215</v>
      </c>
    </row>
    <row r="44" spans="2:9" ht="13.5" thickBot="1">
      <c r="B44" s="445">
        <v>24</v>
      </c>
      <c r="C44" s="548" t="s">
        <v>215</v>
      </c>
    </row>
    <row r="45" spans="2:9">
      <c r="B45" s="419">
        <v>8</v>
      </c>
      <c r="C45" s="549" t="s">
        <v>216</v>
      </c>
    </row>
    <row r="46" spans="2:9" ht="13.5" thickBot="1">
      <c r="B46" s="421">
        <v>18</v>
      </c>
      <c r="C46" s="548" t="s">
        <v>216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O59"/>
  <sheetViews>
    <sheetView topLeftCell="A15" zoomScale="98" zoomScaleNormal="98" workbookViewId="0">
      <selection activeCell="J38" sqref="J38"/>
    </sheetView>
  </sheetViews>
  <sheetFormatPr defaultRowHeight="12.75"/>
  <cols>
    <col min="1" max="1" width="7.42578125" style="1" customWidth="1"/>
    <col min="2" max="3" width="7.42578125" customWidth="1"/>
    <col min="4" max="4" width="17.7109375" customWidth="1"/>
    <col min="5" max="5" width="21.140625" bestFit="1" customWidth="1"/>
    <col min="6" max="6" width="15.42578125" customWidth="1"/>
    <col min="7" max="7" width="17.5703125" bestFit="1" customWidth="1"/>
    <col min="8" max="8" width="9.140625" style="2"/>
    <col min="9" max="9" width="1.85546875" style="102" customWidth="1"/>
    <col min="10" max="10" width="12.42578125" style="2" bestFit="1" customWidth="1"/>
    <col min="11" max="11" width="2" style="102" customWidth="1"/>
    <col min="12" max="12" width="16.42578125" bestFit="1" customWidth="1"/>
    <col min="14" max="14" width="11" bestFit="1" customWidth="1"/>
    <col min="15" max="15" width="18" bestFit="1" customWidth="1"/>
  </cols>
  <sheetData>
    <row r="1" spans="1:15" ht="16.5" thickBot="1">
      <c r="A1" s="4"/>
      <c r="C1" s="3"/>
      <c r="D1" s="117" t="s">
        <v>0</v>
      </c>
      <c r="E1" s="5"/>
      <c r="F1" s="5"/>
    </row>
    <row r="2" spans="1:15" ht="13.5" thickBot="1">
      <c r="A2" s="19" t="s">
        <v>30</v>
      </c>
      <c r="B2" s="20" t="s">
        <v>5</v>
      </c>
      <c r="C2" s="20" t="s">
        <v>1</v>
      </c>
      <c r="D2" s="20" t="s">
        <v>2</v>
      </c>
      <c r="E2" s="20" t="s">
        <v>29</v>
      </c>
      <c r="F2" s="20" t="s">
        <v>50</v>
      </c>
      <c r="G2" s="128" t="s">
        <v>100</v>
      </c>
      <c r="H2" s="18" t="s">
        <v>107</v>
      </c>
      <c r="I2" s="103"/>
      <c r="J2" s="22" t="s">
        <v>199</v>
      </c>
      <c r="L2" s="22" t="s">
        <v>144</v>
      </c>
      <c r="N2" s="145" t="s">
        <v>165</v>
      </c>
      <c r="O2" s="371"/>
    </row>
    <row r="3" spans="1:15">
      <c r="A3" s="509">
        <v>1</v>
      </c>
      <c r="B3" s="510" t="s">
        <v>6</v>
      </c>
      <c r="C3" s="511">
        <v>2</v>
      </c>
      <c r="D3" s="512" t="s">
        <v>25</v>
      </c>
      <c r="E3" s="513" t="s">
        <v>49</v>
      </c>
      <c r="F3" s="513" t="s">
        <v>51</v>
      </c>
      <c r="G3" s="514" t="s">
        <v>23</v>
      </c>
      <c r="H3" s="66"/>
      <c r="J3" s="35"/>
      <c r="L3" s="162"/>
      <c r="N3" s="136">
        <v>7</v>
      </c>
      <c r="O3" s="137" t="s">
        <v>164</v>
      </c>
    </row>
    <row r="4" spans="1:15" s="102" customFormat="1" ht="13.5" thickBot="1">
      <c r="A4" s="515">
        <v>2</v>
      </c>
      <c r="B4" s="516" t="s">
        <v>6</v>
      </c>
      <c r="C4" s="516">
        <v>3</v>
      </c>
      <c r="D4" s="517" t="s">
        <v>158</v>
      </c>
      <c r="E4" s="518" t="s">
        <v>160</v>
      </c>
      <c r="F4" s="518" t="s">
        <v>55</v>
      </c>
      <c r="G4" s="519" t="s">
        <v>159</v>
      </c>
      <c r="H4" s="92"/>
      <c r="J4" s="129"/>
      <c r="L4" s="97"/>
      <c r="N4" s="372">
        <v>97</v>
      </c>
      <c r="O4" s="373" t="s">
        <v>164</v>
      </c>
    </row>
    <row r="5" spans="1:15">
      <c r="A5" s="114">
        <v>3</v>
      </c>
      <c r="B5" s="90" t="s">
        <v>6</v>
      </c>
      <c r="C5" s="106">
        <v>4</v>
      </c>
      <c r="D5" s="73" t="s">
        <v>9</v>
      </c>
      <c r="E5" s="74" t="s">
        <v>35</v>
      </c>
      <c r="F5" s="74" t="s">
        <v>52</v>
      </c>
      <c r="G5" s="75" t="s">
        <v>22</v>
      </c>
      <c r="H5" s="36"/>
      <c r="J5" s="36"/>
      <c r="L5" s="97"/>
      <c r="N5" s="374">
        <v>74</v>
      </c>
      <c r="O5" s="375" t="s">
        <v>163</v>
      </c>
    </row>
    <row r="6" spans="1:15" ht="13.5" thickBot="1">
      <c r="A6" s="114">
        <v>4</v>
      </c>
      <c r="B6" s="90" t="s">
        <v>6</v>
      </c>
      <c r="C6" s="106">
        <v>5</v>
      </c>
      <c r="D6" s="73" t="s">
        <v>3</v>
      </c>
      <c r="E6" s="74" t="s">
        <v>53</v>
      </c>
      <c r="F6" s="74" t="s">
        <v>52</v>
      </c>
      <c r="G6" s="75" t="s">
        <v>23</v>
      </c>
      <c r="H6" s="92" t="s">
        <v>6</v>
      </c>
      <c r="J6" s="36" t="s">
        <v>138</v>
      </c>
      <c r="L6" s="97"/>
      <c r="N6" s="139">
        <v>94</v>
      </c>
      <c r="O6" s="140" t="s">
        <v>163</v>
      </c>
    </row>
    <row r="7" spans="1:15">
      <c r="A7" s="114">
        <v>5</v>
      </c>
      <c r="B7" s="90" t="s">
        <v>6</v>
      </c>
      <c r="C7" s="106">
        <v>6</v>
      </c>
      <c r="D7" s="73" t="s">
        <v>4</v>
      </c>
      <c r="E7" s="74" t="s">
        <v>34</v>
      </c>
      <c r="F7" s="74" t="s">
        <v>51</v>
      </c>
      <c r="G7" s="75" t="s">
        <v>23</v>
      </c>
      <c r="H7" s="92" t="s">
        <v>6</v>
      </c>
      <c r="J7" s="36"/>
      <c r="L7" s="97"/>
      <c r="N7" s="413">
        <v>99</v>
      </c>
      <c r="O7" s="376" t="s">
        <v>212</v>
      </c>
    </row>
    <row r="8" spans="1:15" ht="13.5" thickBot="1">
      <c r="A8" s="168">
        <v>6</v>
      </c>
      <c r="B8" s="169" t="s">
        <v>6</v>
      </c>
      <c r="C8" s="170">
        <v>7</v>
      </c>
      <c r="D8" s="171" t="s">
        <v>124</v>
      </c>
      <c r="E8" s="174" t="s">
        <v>65</v>
      </c>
      <c r="F8" s="174" t="s">
        <v>55</v>
      </c>
      <c r="G8" s="175" t="s">
        <v>64</v>
      </c>
      <c r="H8" s="36"/>
      <c r="J8" s="36"/>
      <c r="L8" s="97"/>
      <c r="N8" s="416" t="s">
        <v>7</v>
      </c>
      <c r="O8" s="377" t="s">
        <v>212</v>
      </c>
    </row>
    <row r="9" spans="1:15" s="124" customFormat="1">
      <c r="A9" s="528">
        <v>7</v>
      </c>
      <c r="B9" s="530" t="s">
        <v>6</v>
      </c>
      <c r="C9" s="530">
        <v>8</v>
      </c>
      <c r="D9" s="531" t="s">
        <v>113</v>
      </c>
      <c r="E9" s="531" t="s">
        <v>135</v>
      </c>
      <c r="F9" s="531" t="s">
        <v>96</v>
      </c>
      <c r="G9" s="533" t="s">
        <v>151</v>
      </c>
      <c r="H9" s="92" t="s">
        <v>6</v>
      </c>
      <c r="I9" s="122"/>
      <c r="J9" s="123"/>
      <c r="K9" s="122"/>
      <c r="L9" s="112"/>
      <c r="N9" s="433">
        <v>32</v>
      </c>
      <c r="O9" s="434" t="s">
        <v>213</v>
      </c>
    </row>
    <row r="10" spans="1:15" ht="13.5" thickBot="1">
      <c r="A10" s="114">
        <v>8</v>
      </c>
      <c r="B10" s="90" t="s">
        <v>6</v>
      </c>
      <c r="C10" s="106">
        <v>9</v>
      </c>
      <c r="D10" s="73" t="s">
        <v>10</v>
      </c>
      <c r="E10" s="74" t="s">
        <v>58</v>
      </c>
      <c r="F10" s="74" t="s">
        <v>55</v>
      </c>
      <c r="G10" s="75" t="s">
        <v>22</v>
      </c>
      <c r="H10" s="36"/>
      <c r="J10" s="36"/>
      <c r="L10" s="112" t="s">
        <v>130</v>
      </c>
      <c r="N10" s="435">
        <v>33</v>
      </c>
      <c r="O10" s="436" t="s">
        <v>213</v>
      </c>
    </row>
    <row r="11" spans="1:15">
      <c r="A11" s="115">
        <v>9</v>
      </c>
      <c r="B11" s="90" t="s">
        <v>6</v>
      </c>
      <c r="C11" s="106">
        <v>10</v>
      </c>
      <c r="D11" s="73" t="s">
        <v>109</v>
      </c>
      <c r="E11" s="76" t="s">
        <v>95</v>
      </c>
      <c r="F11" s="76" t="s">
        <v>66</v>
      </c>
      <c r="G11" s="77" t="s">
        <v>64</v>
      </c>
      <c r="H11" s="88"/>
      <c r="J11" s="88"/>
      <c r="L11" s="111" t="s">
        <v>149</v>
      </c>
      <c r="N11" s="414">
        <v>2</v>
      </c>
      <c r="O11" s="378" t="s">
        <v>214</v>
      </c>
    </row>
    <row r="12" spans="1:15" ht="13.5" thickBot="1">
      <c r="A12" s="115">
        <v>10</v>
      </c>
      <c r="B12" s="90" t="s">
        <v>6</v>
      </c>
      <c r="C12" s="106">
        <v>11</v>
      </c>
      <c r="D12" s="73" t="s">
        <v>17</v>
      </c>
      <c r="E12" s="74" t="s">
        <v>40</v>
      </c>
      <c r="F12" s="74" t="s">
        <v>55</v>
      </c>
      <c r="G12" s="75" t="s">
        <v>24</v>
      </c>
      <c r="H12" s="88"/>
      <c r="J12" s="88"/>
      <c r="L12" s="111"/>
      <c r="N12" s="415">
        <v>3</v>
      </c>
      <c r="O12" s="379" t="s">
        <v>214</v>
      </c>
    </row>
    <row r="13" spans="1:15">
      <c r="A13" s="115">
        <v>11</v>
      </c>
      <c r="B13" s="90" t="s">
        <v>6</v>
      </c>
      <c r="C13" s="106">
        <v>16</v>
      </c>
      <c r="D13" s="73" t="s">
        <v>115</v>
      </c>
      <c r="E13" s="76" t="s">
        <v>67</v>
      </c>
      <c r="F13" s="76" t="s">
        <v>68</v>
      </c>
      <c r="G13" s="77" t="s">
        <v>64</v>
      </c>
      <c r="H13" s="88"/>
      <c r="J13" s="88"/>
      <c r="L13" s="111"/>
      <c r="N13" s="443">
        <v>21</v>
      </c>
      <c r="O13" s="444" t="s">
        <v>215</v>
      </c>
    </row>
    <row r="14" spans="1:15" s="124" customFormat="1" ht="13.5" thickBot="1">
      <c r="A14" s="115">
        <v>12</v>
      </c>
      <c r="B14" s="106" t="s">
        <v>6</v>
      </c>
      <c r="C14" s="106">
        <v>17</v>
      </c>
      <c r="D14" s="74" t="s">
        <v>143</v>
      </c>
      <c r="E14" s="74" t="s">
        <v>121</v>
      </c>
      <c r="F14" s="74" t="s">
        <v>155</v>
      </c>
      <c r="G14" s="75" t="s">
        <v>150</v>
      </c>
      <c r="H14" s="92"/>
      <c r="I14" s="122"/>
      <c r="J14" s="92"/>
      <c r="K14" s="122"/>
      <c r="L14" s="119"/>
      <c r="N14" s="445">
        <v>24</v>
      </c>
      <c r="O14" s="446" t="s">
        <v>215</v>
      </c>
    </row>
    <row r="15" spans="1:15">
      <c r="A15" s="528">
        <v>13</v>
      </c>
      <c r="B15" s="529" t="s">
        <v>6</v>
      </c>
      <c r="C15" s="530">
        <v>18</v>
      </c>
      <c r="D15" s="531" t="s">
        <v>11</v>
      </c>
      <c r="E15" s="532" t="s">
        <v>42</v>
      </c>
      <c r="F15" s="532" t="s">
        <v>57</v>
      </c>
      <c r="G15" s="533" t="s">
        <v>22</v>
      </c>
      <c r="H15" s="88"/>
      <c r="J15" s="88"/>
      <c r="L15" s="111"/>
      <c r="N15" s="419">
        <v>8</v>
      </c>
      <c r="O15" s="420" t="s">
        <v>216</v>
      </c>
    </row>
    <row r="16" spans="1:15" ht="13.5" thickBot="1">
      <c r="A16" s="520">
        <v>14</v>
      </c>
      <c r="B16" s="521" t="s">
        <v>6</v>
      </c>
      <c r="C16" s="522">
        <v>21</v>
      </c>
      <c r="D16" s="448" t="s">
        <v>12</v>
      </c>
      <c r="E16" s="449" t="s">
        <v>41</v>
      </c>
      <c r="F16" s="449" t="s">
        <v>63</v>
      </c>
      <c r="G16" s="523" t="s">
        <v>22</v>
      </c>
      <c r="H16" s="88"/>
      <c r="J16" s="88"/>
      <c r="L16" s="111"/>
      <c r="N16" s="421">
        <v>18</v>
      </c>
      <c r="O16" s="422" t="s">
        <v>216</v>
      </c>
    </row>
    <row r="17" spans="1:12">
      <c r="A17" s="524">
        <v>15</v>
      </c>
      <c r="B17" s="525" t="s">
        <v>6</v>
      </c>
      <c r="C17" s="525">
        <v>24</v>
      </c>
      <c r="D17" s="526" t="s">
        <v>45</v>
      </c>
      <c r="E17" s="482" t="s">
        <v>32</v>
      </c>
      <c r="F17" s="482" t="s">
        <v>70</v>
      </c>
      <c r="G17" s="527" t="s">
        <v>139</v>
      </c>
      <c r="H17" s="88"/>
      <c r="J17" s="88"/>
      <c r="L17" s="111"/>
    </row>
    <row r="18" spans="1:12" s="102" customFormat="1">
      <c r="A18" s="115">
        <v>16</v>
      </c>
      <c r="B18" s="90" t="s">
        <v>6</v>
      </c>
      <c r="C18" s="106">
        <v>28</v>
      </c>
      <c r="D18" s="73" t="s">
        <v>15</v>
      </c>
      <c r="E18" s="74" t="s">
        <v>36</v>
      </c>
      <c r="F18" s="74" t="s">
        <v>55</v>
      </c>
      <c r="G18" s="75" t="s">
        <v>44</v>
      </c>
      <c r="H18" s="88"/>
      <c r="J18" s="88"/>
      <c r="L18" s="111"/>
    </row>
    <row r="19" spans="1:12" s="102" customFormat="1">
      <c r="A19" s="115">
        <v>17</v>
      </c>
      <c r="B19" s="90" t="s">
        <v>6</v>
      </c>
      <c r="C19" s="106">
        <v>29</v>
      </c>
      <c r="D19" s="73" t="s">
        <v>31</v>
      </c>
      <c r="E19" s="74" t="s">
        <v>33</v>
      </c>
      <c r="F19" s="74" t="s">
        <v>97</v>
      </c>
      <c r="G19" s="75" t="s">
        <v>44</v>
      </c>
      <c r="H19" s="88"/>
      <c r="J19" s="88"/>
      <c r="L19" s="119" t="s">
        <v>122</v>
      </c>
    </row>
    <row r="20" spans="1:12" s="102" customFormat="1">
      <c r="A20" s="115">
        <v>18</v>
      </c>
      <c r="B20" s="90" t="s">
        <v>6</v>
      </c>
      <c r="C20" s="106">
        <v>30</v>
      </c>
      <c r="D20" s="73" t="s">
        <v>13</v>
      </c>
      <c r="E20" s="74" t="s">
        <v>39</v>
      </c>
      <c r="F20" s="74" t="s">
        <v>62</v>
      </c>
      <c r="G20" s="75" t="s">
        <v>22</v>
      </c>
      <c r="H20" s="88"/>
      <c r="J20" s="88"/>
      <c r="L20" s="111"/>
    </row>
    <row r="21" spans="1:12" s="102" customFormat="1">
      <c r="A21" s="502">
        <v>19</v>
      </c>
      <c r="B21" s="503" t="s">
        <v>6</v>
      </c>
      <c r="C21" s="504">
        <v>32</v>
      </c>
      <c r="D21" s="431" t="s">
        <v>28</v>
      </c>
      <c r="E21" s="431" t="s">
        <v>60</v>
      </c>
      <c r="F21" s="431" t="s">
        <v>61</v>
      </c>
      <c r="G21" s="505" t="s">
        <v>22</v>
      </c>
      <c r="H21" s="88"/>
      <c r="J21" s="88"/>
      <c r="L21" s="111"/>
    </row>
    <row r="22" spans="1:12">
      <c r="A22" s="506">
        <v>20</v>
      </c>
      <c r="B22" s="507" t="s">
        <v>6</v>
      </c>
      <c r="C22" s="507">
        <v>33</v>
      </c>
      <c r="D22" s="437" t="s">
        <v>106</v>
      </c>
      <c r="E22" s="437" t="s">
        <v>153</v>
      </c>
      <c r="F22" s="437" t="s">
        <v>154</v>
      </c>
      <c r="G22" s="508" t="s">
        <v>139</v>
      </c>
      <c r="H22" s="88"/>
      <c r="J22" s="36"/>
      <c r="L22" s="97"/>
    </row>
    <row r="23" spans="1:12">
      <c r="A23" s="115">
        <v>21</v>
      </c>
      <c r="B23" s="90" t="s">
        <v>6</v>
      </c>
      <c r="C23" s="106">
        <v>35</v>
      </c>
      <c r="D23" s="78" t="s">
        <v>156</v>
      </c>
      <c r="E23" s="78" t="s">
        <v>152</v>
      </c>
      <c r="F23" s="78" t="s">
        <v>101</v>
      </c>
      <c r="G23" s="75" t="s">
        <v>140</v>
      </c>
      <c r="H23" s="88" t="s">
        <v>6</v>
      </c>
      <c r="J23" s="36"/>
      <c r="L23" s="97"/>
    </row>
    <row r="24" spans="1:12">
      <c r="A24" s="115">
        <v>22</v>
      </c>
      <c r="B24" s="90" t="s">
        <v>6</v>
      </c>
      <c r="C24" s="106">
        <v>36</v>
      </c>
      <c r="D24" s="78" t="s">
        <v>102</v>
      </c>
      <c r="E24" s="78" t="s">
        <v>69</v>
      </c>
      <c r="F24" s="78" t="s">
        <v>70</v>
      </c>
      <c r="G24" s="77" t="s">
        <v>64</v>
      </c>
      <c r="H24" s="36"/>
      <c r="J24" s="36"/>
      <c r="L24" s="97"/>
    </row>
    <row r="25" spans="1:12">
      <c r="A25" s="115">
        <v>23</v>
      </c>
      <c r="B25" s="90" t="s">
        <v>6</v>
      </c>
      <c r="C25" s="106">
        <v>40</v>
      </c>
      <c r="D25" s="73" t="s">
        <v>148</v>
      </c>
      <c r="E25" s="76" t="s">
        <v>46</v>
      </c>
      <c r="F25" s="76" t="s">
        <v>71</v>
      </c>
      <c r="G25" s="77" t="s">
        <v>64</v>
      </c>
      <c r="H25" s="88" t="s">
        <v>6</v>
      </c>
      <c r="J25" s="88"/>
      <c r="L25" s="111"/>
    </row>
    <row r="26" spans="1:12">
      <c r="A26" s="115">
        <v>24</v>
      </c>
      <c r="B26" s="90" t="s">
        <v>6</v>
      </c>
      <c r="C26" s="106">
        <v>42</v>
      </c>
      <c r="D26" s="73" t="s">
        <v>116</v>
      </c>
      <c r="E26" s="76" t="s">
        <v>72</v>
      </c>
      <c r="F26" s="76" t="s">
        <v>54</v>
      </c>
      <c r="G26" s="77" t="s">
        <v>64</v>
      </c>
      <c r="H26" s="88"/>
      <c r="J26" s="88"/>
      <c r="L26" s="111"/>
    </row>
    <row r="27" spans="1:12">
      <c r="A27" s="115">
        <v>25</v>
      </c>
      <c r="B27" s="90" t="s">
        <v>6</v>
      </c>
      <c r="C27" s="106">
        <v>46</v>
      </c>
      <c r="D27" s="74" t="s">
        <v>117</v>
      </c>
      <c r="E27" s="76" t="s">
        <v>73</v>
      </c>
      <c r="F27" s="76" t="s">
        <v>59</v>
      </c>
      <c r="G27" s="77" t="s">
        <v>64</v>
      </c>
      <c r="H27" s="88"/>
      <c r="J27" s="88"/>
      <c r="L27" s="111"/>
    </row>
    <row r="28" spans="1:12">
      <c r="A28" s="115">
        <v>26</v>
      </c>
      <c r="B28" s="90" t="s">
        <v>6</v>
      </c>
      <c r="C28" s="90">
        <v>50</v>
      </c>
      <c r="D28" s="78" t="s">
        <v>125</v>
      </c>
      <c r="E28" s="78" t="s">
        <v>170</v>
      </c>
      <c r="F28" s="78" t="s">
        <v>96</v>
      </c>
      <c r="G28" s="77" t="s">
        <v>161</v>
      </c>
      <c r="H28" s="88" t="s">
        <v>6</v>
      </c>
      <c r="J28" s="36"/>
      <c r="L28" s="97"/>
    </row>
    <row r="29" spans="1:12">
      <c r="A29" s="176">
        <v>27</v>
      </c>
      <c r="B29" s="177" t="s">
        <v>6</v>
      </c>
      <c r="C29" s="178">
        <v>74</v>
      </c>
      <c r="D29" s="179" t="s">
        <v>26</v>
      </c>
      <c r="E29" s="179" t="s">
        <v>48</v>
      </c>
      <c r="F29" s="179" t="s">
        <v>54</v>
      </c>
      <c r="G29" s="180" t="s">
        <v>23</v>
      </c>
      <c r="H29" s="88"/>
      <c r="J29" s="88"/>
      <c r="L29" s="111"/>
    </row>
    <row r="30" spans="1:12" s="102" customFormat="1">
      <c r="A30" s="115">
        <v>28</v>
      </c>
      <c r="B30" s="90" t="s">
        <v>6</v>
      </c>
      <c r="C30" s="106">
        <v>75</v>
      </c>
      <c r="D30" s="73" t="s">
        <v>14</v>
      </c>
      <c r="E30" s="74" t="s">
        <v>38</v>
      </c>
      <c r="F30" s="74" t="s">
        <v>59</v>
      </c>
      <c r="G30" s="75" t="s">
        <v>22</v>
      </c>
      <c r="H30" s="92" t="s">
        <v>6</v>
      </c>
      <c r="J30" s="88"/>
      <c r="L30" s="111"/>
    </row>
    <row r="31" spans="1:12" s="102" customFormat="1">
      <c r="A31" s="115">
        <v>29</v>
      </c>
      <c r="B31" s="90" t="s">
        <v>6</v>
      </c>
      <c r="C31" s="106">
        <v>88</v>
      </c>
      <c r="D31" s="120" t="s">
        <v>27</v>
      </c>
      <c r="E31" s="74" t="s">
        <v>94</v>
      </c>
      <c r="F31" s="74" t="s">
        <v>55</v>
      </c>
      <c r="G31" s="75" t="s">
        <v>23</v>
      </c>
      <c r="H31" s="88"/>
      <c r="J31" s="88"/>
      <c r="L31" s="119" t="s">
        <v>147</v>
      </c>
    </row>
    <row r="32" spans="1:12" s="102" customFormat="1">
      <c r="A32" s="115">
        <v>30</v>
      </c>
      <c r="B32" s="90" t="s">
        <v>6</v>
      </c>
      <c r="C32" s="90">
        <v>90</v>
      </c>
      <c r="D32" s="78" t="s">
        <v>118</v>
      </c>
      <c r="E32" s="78" t="s">
        <v>74</v>
      </c>
      <c r="F32" s="78" t="s">
        <v>75</v>
      </c>
      <c r="G32" s="77" t="s">
        <v>64</v>
      </c>
      <c r="H32" s="88"/>
      <c r="J32" s="88"/>
      <c r="L32" s="111"/>
    </row>
    <row r="33" spans="1:12" s="102" customFormat="1">
      <c r="A33" s="176">
        <v>31</v>
      </c>
      <c r="B33" s="177" t="s">
        <v>6</v>
      </c>
      <c r="C33" s="178">
        <v>94</v>
      </c>
      <c r="D33" s="181" t="s">
        <v>18</v>
      </c>
      <c r="E33" s="179" t="s">
        <v>37</v>
      </c>
      <c r="F33" s="179" t="s">
        <v>96</v>
      </c>
      <c r="G33" s="180" t="s">
        <v>20</v>
      </c>
      <c r="H33" s="88"/>
      <c r="J33" s="88"/>
      <c r="L33" s="111"/>
    </row>
    <row r="34" spans="1:12" s="102" customFormat="1">
      <c r="A34" s="115">
        <v>32</v>
      </c>
      <c r="B34" s="90" t="s">
        <v>6</v>
      </c>
      <c r="C34" s="90">
        <v>96</v>
      </c>
      <c r="D34" s="78" t="s">
        <v>103</v>
      </c>
      <c r="E34" s="78" t="s">
        <v>76</v>
      </c>
      <c r="F34" s="78" t="s">
        <v>77</v>
      </c>
      <c r="G34" s="77" t="s">
        <v>64</v>
      </c>
      <c r="H34" s="88"/>
      <c r="J34" s="88"/>
      <c r="L34" s="111"/>
    </row>
    <row r="35" spans="1:12" s="102" customFormat="1">
      <c r="A35" s="168">
        <v>33</v>
      </c>
      <c r="B35" s="169" t="s">
        <v>6</v>
      </c>
      <c r="C35" s="170">
        <v>97</v>
      </c>
      <c r="D35" s="171" t="s">
        <v>19</v>
      </c>
      <c r="E35" s="172" t="s">
        <v>47</v>
      </c>
      <c r="F35" s="172" t="s">
        <v>56</v>
      </c>
      <c r="G35" s="173" t="s">
        <v>24</v>
      </c>
      <c r="H35" s="88"/>
      <c r="J35" s="88"/>
      <c r="L35" s="111"/>
    </row>
    <row r="36" spans="1:12" s="102" customFormat="1">
      <c r="A36" s="494">
        <v>34</v>
      </c>
      <c r="B36" s="495" t="s">
        <v>6</v>
      </c>
      <c r="C36" s="495">
        <v>99</v>
      </c>
      <c r="D36" s="428" t="s">
        <v>108</v>
      </c>
      <c r="E36" s="428" t="s">
        <v>78</v>
      </c>
      <c r="F36" s="428" t="s">
        <v>79</v>
      </c>
      <c r="G36" s="496" t="s">
        <v>64</v>
      </c>
      <c r="H36" s="88"/>
      <c r="J36" s="88"/>
      <c r="L36" s="111"/>
    </row>
    <row r="37" spans="1:12" s="102" customFormat="1" ht="13.5" thickBot="1">
      <c r="A37" s="497">
        <v>35</v>
      </c>
      <c r="B37" s="498" t="s">
        <v>6</v>
      </c>
      <c r="C37" s="499" t="s">
        <v>7</v>
      </c>
      <c r="D37" s="500" t="s">
        <v>8</v>
      </c>
      <c r="E37" s="500" t="s">
        <v>43</v>
      </c>
      <c r="F37" s="500" t="s">
        <v>55</v>
      </c>
      <c r="G37" s="501" t="s">
        <v>21</v>
      </c>
      <c r="H37" s="155" t="s">
        <v>6</v>
      </c>
      <c r="J37" s="125"/>
      <c r="L37" s="121"/>
    </row>
    <row r="38" spans="1:12">
      <c r="A38" s="156">
        <v>1</v>
      </c>
      <c r="B38" s="157" t="s">
        <v>93</v>
      </c>
      <c r="C38" s="158">
        <v>1</v>
      </c>
      <c r="D38" s="159" t="s">
        <v>114</v>
      </c>
      <c r="E38" s="577" t="s">
        <v>233</v>
      </c>
      <c r="F38" s="577" t="s">
        <v>62</v>
      </c>
      <c r="G38" s="160"/>
      <c r="H38" s="66"/>
      <c r="J38" s="103"/>
      <c r="L38" s="118" t="s">
        <v>132</v>
      </c>
    </row>
    <row r="39" spans="1:12">
      <c r="A39" s="108">
        <v>2</v>
      </c>
      <c r="B39" s="11" t="s">
        <v>93</v>
      </c>
      <c r="C39" s="105">
        <v>12</v>
      </c>
      <c r="D39" s="7" t="s">
        <v>142</v>
      </c>
      <c r="E39" s="9"/>
      <c r="F39" s="9"/>
      <c r="G39" s="149"/>
      <c r="H39" s="36"/>
      <c r="L39" s="97"/>
    </row>
    <row r="40" spans="1:12" s="102" customFormat="1">
      <c r="A40" s="16">
        <v>3</v>
      </c>
      <c r="B40" s="90" t="s">
        <v>93</v>
      </c>
      <c r="C40" s="106">
        <v>19</v>
      </c>
      <c r="D40" s="73" t="s">
        <v>137</v>
      </c>
      <c r="E40" s="78"/>
      <c r="F40" s="78"/>
      <c r="G40" s="150"/>
      <c r="H40" s="111"/>
      <c r="L40" s="111"/>
    </row>
    <row r="41" spans="1:12">
      <c r="A41" s="16">
        <v>4</v>
      </c>
      <c r="B41" s="90" t="s">
        <v>93</v>
      </c>
      <c r="C41" s="106">
        <v>20</v>
      </c>
      <c r="D41" s="73" t="s">
        <v>134</v>
      </c>
      <c r="E41" s="78"/>
      <c r="F41" s="78"/>
      <c r="G41" s="150"/>
      <c r="H41" s="111"/>
      <c r="J41" s="102"/>
      <c r="L41" s="111"/>
    </row>
    <row r="42" spans="1:12">
      <c r="A42" s="16">
        <v>5</v>
      </c>
      <c r="B42" s="90" t="s">
        <v>93</v>
      </c>
      <c r="C42" s="106">
        <v>22</v>
      </c>
      <c r="D42" s="73" t="s">
        <v>119</v>
      </c>
      <c r="E42" s="78"/>
      <c r="F42" s="78"/>
      <c r="G42" s="150"/>
      <c r="H42" s="111"/>
      <c r="J42" s="103"/>
      <c r="L42" s="111"/>
    </row>
    <row r="43" spans="1:12">
      <c r="A43" s="16">
        <v>6</v>
      </c>
      <c r="B43" s="90" t="s">
        <v>93</v>
      </c>
      <c r="C43" s="106">
        <v>23</v>
      </c>
      <c r="D43" s="73" t="s">
        <v>136</v>
      </c>
      <c r="E43" s="78"/>
      <c r="F43" s="78"/>
      <c r="G43" s="150"/>
      <c r="H43" s="111"/>
      <c r="J43" s="102"/>
      <c r="L43" s="111"/>
    </row>
    <row r="44" spans="1:12">
      <c r="A44" s="108">
        <v>7</v>
      </c>
      <c r="B44" s="11" t="s">
        <v>93</v>
      </c>
      <c r="C44" s="106">
        <v>25</v>
      </c>
      <c r="D44" s="7" t="s">
        <v>125</v>
      </c>
      <c r="E44" s="10"/>
      <c r="F44" s="10"/>
      <c r="G44" s="149"/>
      <c r="H44" s="36"/>
      <c r="J44" s="103"/>
      <c r="L44" s="111"/>
    </row>
    <row r="45" spans="1:12">
      <c r="A45" s="108">
        <v>8</v>
      </c>
      <c r="B45" s="11" t="s">
        <v>93</v>
      </c>
      <c r="C45" s="106">
        <v>31</v>
      </c>
      <c r="D45" s="73" t="s">
        <v>146</v>
      </c>
      <c r="E45" s="10"/>
      <c r="F45" s="10"/>
      <c r="G45" s="151"/>
      <c r="H45" s="36"/>
      <c r="L45" s="97"/>
    </row>
    <row r="46" spans="1:12">
      <c r="A46" s="108">
        <v>9</v>
      </c>
      <c r="B46" s="11" t="s">
        <v>93</v>
      </c>
      <c r="C46" s="106">
        <v>34</v>
      </c>
      <c r="D46" s="9" t="s">
        <v>234</v>
      </c>
      <c r="E46" s="10" t="s">
        <v>235</v>
      </c>
      <c r="F46" s="10" t="s">
        <v>96</v>
      </c>
      <c r="G46" s="149"/>
      <c r="H46" s="36"/>
      <c r="L46" s="97"/>
    </row>
    <row r="47" spans="1:12">
      <c r="A47" s="108">
        <v>10</v>
      </c>
      <c r="B47" s="11" t="s">
        <v>93</v>
      </c>
      <c r="C47" s="106">
        <v>37</v>
      </c>
      <c r="D47" s="104" t="s">
        <v>126</v>
      </c>
      <c r="E47" s="300" t="s">
        <v>127</v>
      </c>
      <c r="F47" s="7" t="s">
        <v>141</v>
      </c>
      <c r="G47" s="152" t="s">
        <v>157</v>
      </c>
      <c r="H47" s="36"/>
      <c r="L47" s="97"/>
    </row>
    <row r="48" spans="1:12">
      <c r="A48" s="108">
        <v>11</v>
      </c>
      <c r="B48" s="11" t="s">
        <v>93</v>
      </c>
      <c r="C48" s="106">
        <v>38</v>
      </c>
      <c r="D48" s="9" t="s">
        <v>229</v>
      </c>
      <c r="E48" s="10" t="s">
        <v>230</v>
      </c>
      <c r="F48" s="10"/>
      <c r="G48" s="149"/>
      <c r="H48" s="36"/>
      <c r="L48" s="97"/>
    </row>
    <row r="49" spans="1:12">
      <c r="A49" s="108">
        <v>12</v>
      </c>
      <c r="B49" s="11" t="s">
        <v>93</v>
      </c>
      <c r="C49" s="106">
        <v>41</v>
      </c>
      <c r="D49" s="7" t="s">
        <v>128</v>
      </c>
      <c r="E49" s="10"/>
      <c r="F49" s="10"/>
      <c r="G49" s="151"/>
      <c r="H49" s="36"/>
      <c r="L49" s="97"/>
    </row>
    <row r="50" spans="1:12">
      <c r="A50" s="108">
        <v>13</v>
      </c>
      <c r="B50" s="11" t="s">
        <v>93</v>
      </c>
      <c r="C50" s="106">
        <v>43</v>
      </c>
      <c r="D50" s="7" t="s">
        <v>236</v>
      </c>
      <c r="E50" s="10" t="s">
        <v>237</v>
      </c>
      <c r="F50" s="10" t="s">
        <v>238</v>
      </c>
      <c r="G50" s="151"/>
      <c r="H50" s="36"/>
      <c r="L50" s="97"/>
    </row>
    <row r="51" spans="1:12">
      <c r="A51" s="108">
        <v>14</v>
      </c>
      <c r="B51" s="11" t="s">
        <v>93</v>
      </c>
      <c r="C51" s="105">
        <v>44</v>
      </c>
      <c r="D51" s="13" t="s">
        <v>16</v>
      </c>
      <c r="E51" s="9"/>
      <c r="F51" s="9"/>
      <c r="G51" s="149"/>
      <c r="H51" s="36"/>
      <c r="L51" s="112" t="s">
        <v>131</v>
      </c>
    </row>
    <row r="52" spans="1:12">
      <c r="A52" s="108">
        <v>15</v>
      </c>
      <c r="B52" s="11" t="s">
        <v>93</v>
      </c>
      <c r="C52" s="11">
        <v>49</v>
      </c>
      <c r="D52" s="11" t="s">
        <v>93</v>
      </c>
      <c r="E52" s="10"/>
      <c r="F52" s="10"/>
      <c r="G52" s="149"/>
      <c r="H52" s="36"/>
      <c r="L52" s="97"/>
    </row>
    <row r="53" spans="1:12">
      <c r="A53" s="108">
        <v>16</v>
      </c>
      <c r="B53" s="11"/>
      <c r="C53" s="11">
        <v>57</v>
      </c>
      <c r="D53" s="7" t="s">
        <v>232</v>
      </c>
      <c r="E53" s="7" t="s">
        <v>231</v>
      </c>
      <c r="F53" s="7" t="s">
        <v>96</v>
      </c>
      <c r="G53" s="149"/>
      <c r="H53" s="123"/>
      <c r="L53" s="97"/>
    </row>
    <row r="54" spans="1:12">
      <c r="A54" s="108">
        <v>17</v>
      </c>
      <c r="B54" s="11" t="s">
        <v>93</v>
      </c>
      <c r="C54" s="90">
        <v>71</v>
      </c>
      <c r="D54" s="107" t="s">
        <v>129</v>
      </c>
      <c r="E54" s="10"/>
      <c r="F54" s="10"/>
      <c r="G54" s="151"/>
      <c r="H54" s="36"/>
      <c r="L54" s="97"/>
    </row>
    <row r="55" spans="1:12">
      <c r="A55" s="115">
        <v>18</v>
      </c>
      <c r="B55" s="90" t="s">
        <v>93</v>
      </c>
      <c r="C55" s="90">
        <v>72</v>
      </c>
      <c r="D55" s="73" t="s">
        <v>110</v>
      </c>
      <c r="E55" s="73" t="s">
        <v>111</v>
      </c>
      <c r="F55" s="73" t="s">
        <v>51</v>
      </c>
      <c r="G55" s="161" t="s">
        <v>140</v>
      </c>
      <c r="H55" s="92"/>
      <c r="J55" s="102"/>
      <c r="L55" s="97"/>
    </row>
    <row r="56" spans="1:12">
      <c r="A56" s="108">
        <v>19</v>
      </c>
      <c r="B56" s="11" t="s">
        <v>93</v>
      </c>
      <c r="C56" s="90">
        <v>77</v>
      </c>
      <c r="D56" s="107" t="s">
        <v>145</v>
      </c>
      <c r="E56" s="10"/>
      <c r="F56" s="10"/>
      <c r="G56" s="151"/>
      <c r="H56" s="36"/>
      <c r="L56" s="97"/>
    </row>
    <row r="57" spans="1:12">
      <c r="A57" s="108">
        <v>20</v>
      </c>
      <c r="B57" s="11" t="s">
        <v>93</v>
      </c>
      <c r="C57" s="90">
        <v>81</v>
      </c>
      <c r="D57" s="107" t="s">
        <v>123</v>
      </c>
      <c r="E57" s="10"/>
      <c r="F57" s="10"/>
      <c r="G57" s="151"/>
      <c r="H57" s="36"/>
      <c r="L57" s="97"/>
    </row>
    <row r="58" spans="1:12">
      <c r="A58" s="108">
        <v>21</v>
      </c>
      <c r="B58" s="11" t="s">
        <v>93</v>
      </c>
      <c r="C58" s="11">
        <v>91</v>
      </c>
      <c r="D58" s="7" t="s">
        <v>133</v>
      </c>
      <c r="E58" s="10"/>
      <c r="F58" s="10"/>
      <c r="G58" s="149"/>
      <c r="H58" s="36"/>
      <c r="L58" s="97"/>
    </row>
    <row r="59" spans="1:12" ht="13.5" thickBot="1">
      <c r="A59" s="116">
        <v>22</v>
      </c>
      <c r="B59" s="109" t="s">
        <v>93</v>
      </c>
      <c r="C59" s="93">
        <v>98</v>
      </c>
      <c r="D59" s="110" t="s">
        <v>120</v>
      </c>
      <c r="E59" s="12"/>
      <c r="F59" s="12"/>
      <c r="G59" s="153"/>
      <c r="H59" s="37"/>
      <c r="L59" s="1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2010-2011 Sæson</vt:lpstr>
      <vt:lpstr>Race 6</vt:lpstr>
      <vt:lpstr>Race 5</vt:lpstr>
      <vt:lpstr>Race 4</vt:lpstr>
      <vt:lpstr>Race 3</vt:lpstr>
      <vt:lpstr>Race 2</vt:lpstr>
      <vt:lpstr>Race 1</vt:lpstr>
      <vt:lpstr>Bilerne</vt:lpstr>
    </vt:vector>
  </TitlesOfParts>
  <Company>Københavns Kommune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René Christensen</dc:creator>
  <cp:lastModifiedBy>Gøg og Gokke</cp:lastModifiedBy>
  <cp:lastPrinted>2011-04-07T13:38:49Z</cp:lastPrinted>
  <dcterms:created xsi:type="dcterms:W3CDTF">2010-05-17T07:52:38Z</dcterms:created>
  <dcterms:modified xsi:type="dcterms:W3CDTF">2011-05-13T19:19:29Z</dcterms:modified>
</cp:coreProperties>
</file>